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18/ProblemesEnClasse/"/>
    </mc:Choice>
  </mc:AlternateContent>
  <xr:revisionPtr revIDLastSave="167" documentId="6_{5CA38FB0-90B4-4155-A1B4-A43F9E2A6B72}" xr6:coauthVersionLast="47" xr6:coauthVersionMax="47" xr10:uidLastSave="{2DBC1727-E05F-425A-A35E-1FFAA981C6EE}"/>
  <bookViews>
    <workbookView xWindow="-120" yWindow="-120" windowWidth="38640" windowHeight="21120" xr2:uid="{00000000-000D-0000-FFFF-FFFF00000000}"/>
  </bookViews>
  <sheets>
    <sheet name="Solution" sheetId="3" r:id="rId1"/>
    <sheet name="Solution-H2019" sheetId="2" state="hidden" r:id="rId2"/>
  </sheets>
  <definedNames>
    <definedName name="_xlnm.Print_Area" localSheetId="0">Solution!$A$1:$F$305</definedName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3" i="3" l="1"/>
  <c r="E235" i="3"/>
  <c r="E197" i="3"/>
  <c r="E143" i="3"/>
  <c r="E87" i="3"/>
  <c r="E88" i="3"/>
  <c r="E90" i="3"/>
  <c r="E38" i="3"/>
  <c r="E39" i="3"/>
  <c r="F44" i="2"/>
  <c r="E45" i="2"/>
  <c r="E46" i="2"/>
  <c r="E33" i="2"/>
  <c r="E14" i="2"/>
  <c r="F17" i="2" s="1"/>
  <c r="F23" i="2" s="1"/>
  <c r="F21" i="2"/>
</calcChain>
</file>

<file path=xl/sharedStrings.xml><?xml version="1.0" encoding="utf-8"?>
<sst xmlns="http://schemas.openxmlformats.org/spreadsheetml/2006/main" count="142" uniqueCount="110">
  <si>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</si>
  <si>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</si>
  <si>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</si>
  <si>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</si>
  <si>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</si>
  <si>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</si>
  <si>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</si>
  <si>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</si>
  <si>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</si>
  <si>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</si>
  <si>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</si>
  <si>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</si>
  <si>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</si>
  <si>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</si>
  <si>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</si>
  <si>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</si>
  <si>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</si>
  <si>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</si>
  <si>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</si>
  <si>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</si>
  <si>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</si>
  <si>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</si>
  <si>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</si>
  <si>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</si>
  <si>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</si>
  <si>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</si>
  <si>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</si>
  <si>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</si>
  <si>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</si>
  <si>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</si>
  <si>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</si>
  <si>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</si>
  <si>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</si>
  <si>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</si>
  <si>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</si>
  <si>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</si>
  <si>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</si>
  <si>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</si>
  <si>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</si>
  <si>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</si>
  <si>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</si>
  <si>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</si>
  <si>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</si>
  <si>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</si>
  <si>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</si>
  <si>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Semaine 2 - Solution</t>
  </si>
  <si>
    <t>Mise en situation #1</t>
  </si>
  <si>
    <t>Revenu d'emploi gagné au Canada (9 mois) =</t>
  </si>
  <si>
    <t>Revenu d'emploi gagné en France (3 mois) =</t>
  </si>
  <si>
    <t>Assujettissement des revenus :</t>
  </si>
  <si>
    <t>Scénario :</t>
  </si>
  <si>
    <t>Résident de faits toute l’année (liens avec le Canada toute l’année).</t>
  </si>
  <si>
    <t>Revenus de sources mondiales gagnés durant toute l’année :</t>
  </si>
  <si>
    <t>Mise en situation #2</t>
  </si>
  <si>
    <t>Arrive au Canada en cours d’année et devient résident de faits</t>
  </si>
  <si>
    <t>(établit des liens de résidence avec le Canada).</t>
  </si>
  <si>
    <t>TOTAL</t>
  </si>
  <si>
    <t>Revenus de sources mondiales gagnés après l'arrivée :</t>
  </si>
  <si>
    <t>Revenus de 3 sources canadiennes gagnés avant l’arrivée :</t>
  </si>
  <si>
    <t>(+)</t>
  </si>
  <si>
    <t>Avant l'arrivée (non-résident) &gt; janvier et février</t>
  </si>
  <si>
    <t>Après l'arrivée (résident) &gt; mars à décembre</t>
  </si>
  <si>
    <t>Revenu d'emploi gagné au Canada (10 mois) =</t>
  </si>
  <si>
    <t>Revenu d'intérêts gagné au Danemark (10 mois) =</t>
  </si>
  <si>
    <t>Conclusion &gt; Voir les 5 scénarios possibles (pp. 33 et 34 du volume)</t>
  </si>
  <si>
    <t>Mise en situation #3</t>
  </si>
  <si>
    <t>Non-résident (pendant toute l'année)</t>
  </si>
  <si>
    <r>
      <t xml:space="preserve">1. Imposition du revenu d’emploi </t>
    </r>
    <r>
      <rPr>
        <b/>
        <sz val="12"/>
        <rFont val="Times New Roman"/>
        <family val="1"/>
      </rPr>
      <t>gagné au Canada</t>
    </r>
    <r>
      <rPr>
        <sz val="12"/>
        <rFont val="Times New Roman"/>
        <family val="1"/>
      </rPr>
      <t xml:space="preserve"> =</t>
    </r>
  </si>
  <si>
    <r>
      <t xml:space="preserve">2. Imposition du revenu d’entreprise </t>
    </r>
    <r>
      <rPr>
        <b/>
        <sz val="12"/>
        <rFont val="Times New Roman"/>
        <family val="1"/>
      </rPr>
      <t>gagné au Canada</t>
    </r>
    <r>
      <rPr>
        <sz val="12"/>
        <rFont val="Times New Roman"/>
        <family val="1"/>
      </rPr>
      <t xml:space="preserve"> =</t>
    </r>
  </si>
  <si>
    <r>
      <t xml:space="preserve">    lors de la </t>
    </r>
    <r>
      <rPr>
        <b/>
        <sz val="12"/>
        <rFont val="Times New Roman"/>
        <family val="1"/>
      </rPr>
      <t>disposition d'un bien canadien imposable</t>
    </r>
    <r>
      <rPr>
        <sz val="12"/>
        <rFont val="Times New Roman"/>
        <family val="1"/>
      </rPr>
      <t xml:space="preserve"> =</t>
    </r>
  </si>
  <si>
    <t xml:space="preserve">3. Imposition du gain en capital imposable réalisé </t>
  </si>
  <si>
    <t>Revenus de 3 sources canadiennes gagnés durant toute l’année :</t>
  </si>
  <si>
    <t>Mise en situation #4</t>
  </si>
  <si>
    <t>Réputé être résident pour toute l’année</t>
  </si>
  <si>
    <t>Revenu d’entreprise (golf professionnel) gagné aux États-Unis =</t>
  </si>
  <si>
    <t xml:space="preserve">Revenu d’emploi gagné aux États-Unis = </t>
  </si>
  <si>
    <t>Revenus de placements gagnés aux États-Unis =</t>
  </si>
  <si>
    <t xml:space="preserve">Revenu d’entreprise (golf professionnel) gagné au Mexique = </t>
  </si>
  <si>
    <t>Revenu d’entreprise (golf professionnel) gagné au Canada =</t>
  </si>
  <si>
    <t>Mise en situation #5</t>
  </si>
  <si>
    <t>Conclusion &gt; Voir les 2 scénarios possibles (p. 36 du volume)</t>
  </si>
  <si>
    <t>Mise en situation #6</t>
  </si>
  <si>
    <t xml:space="preserve">Revenu d’entreprise gagné en Alaska = </t>
  </si>
  <si>
    <t xml:space="preserve">Revenu d’entreprise gagné en Colombie = </t>
  </si>
  <si>
    <t xml:space="preserve">Revenus de placements gagnés en Alaska = </t>
  </si>
  <si>
    <t xml:space="preserve">Revenus de placements gagnés en Colombie = </t>
  </si>
  <si>
    <t>Résident de faits toute l’année.</t>
  </si>
  <si>
    <t>s/o pour une société</t>
  </si>
  <si>
    <t>Mise en situation #1 - Personnes liées à Dominique Savoie</t>
  </si>
  <si>
    <t xml:space="preserve">Dominique Savoie </t>
  </si>
  <si>
    <t>David (frère)</t>
  </si>
  <si>
    <t>Mathieu (frère)</t>
  </si>
  <si>
    <t>Thomas (frère)</t>
  </si>
  <si>
    <t>Contribuables :</t>
  </si>
  <si>
    <t>Catherine</t>
  </si>
  <si>
    <t>Steve</t>
  </si>
  <si>
    <t>SiS99 Inc.</t>
  </si>
  <si>
    <t>Léa</t>
  </si>
  <si>
    <t>Karolane</t>
  </si>
  <si>
    <t>Camille</t>
  </si>
  <si>
    <t>Paul</t>
  </si>
  <si>
    <t>Thimothé</t>
  </si>
  <si>
    <t>Lyne Paradis (conjointe)</t>
  </si>
  <si>
    <t>Peinture Savoie Inc.</t>
  </si>
  <si>
    <t>Jaune: particuliers liés à Dominique Savoie (« ses 2 croix ») = 10</t>
  </si>
  <si>
    <t>Vert: société liée à Dominique Savoie = 1</t>
  </si>
  <si>
    <r>
      <rPr>
        <u/>
        <sz val="12"/>
        <rFont val="Times New Roman"/>
        <family val="1"/>
      </rPr>
      <t>Ne sont pas</t>
    </r>
    <r>
      <rPr>
        <sz val="12"/>
        <rFont val="Times New Roman"/>
        <family val="1"/>
      </rPr>
      <t xml:space="preserve"> liées entres elles la société Peinture Savoie Inc. et toute personne liée (Dominique) à une personne visée au sous-alinéa (i) (Thomas </t>
    </r>
    <r>
      <rPr>
        <u/>
        <sz val="12"/>
        <rFont val="Times New Roman"/>
        <family val="1"/>
      </rPr>
      <t>ne contrôle pas</t>
    </r>
    <r>
      <rPr>
        <sz val="12"/>
        <rFont val="Times New Roman"/>
        <family val="1"/>
      </rPr>
      <t xml:space="preserve"> la société).</t>
    </r>
  </si>
  <si>
    <t>Sont liées entres elles une société (SiS99 Inc.) et toute personne liée (Dominique) à une personne visée au sous-alinéa (i) (Steve contrôle la société).</t>
  </si>
  <si>
    <t>Mélanie (sœur)</t>
  </si>
  <si>
    <t>Sophie (sœur)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</si>
</sst>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6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b/>
      <sz val="13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5" fontId="3" fillId="0" borderId="20" xfId="1" applyNumberFormat="1" applyFont="1" applyBorder="1"/>
    <xf numFmtId="0" fontId="3" fillId="0" borderId="18" xfId="0" applyFont="1" applyBorder="1"/>
    <xf numFmtId="0" fontId="10" fillId="0" borderId="18" xfId="0" applyFont="1" applyBorder="1"/>
    <xf numFmtId="0" fontId="3" fillId="0" borderId="1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5" fontId="2" fillId="0" borderId="20" xfId="2" applyNumberFormat="1" applyFont="1" applyBorder="1"/>
    <xf numFmtId="0" fontId="3" fillId="0" borderId="0" xfId="0" applyFont="1" applyBorder="1" applyAlignment="1">
      <alignment horizontal="right"/>
    </xf>
    <xf numFmtId="5" fontId="3" fillId="0" borderId="0" xfId="1" applyNumberFormat="1" applyFont="1" applyBorder="1"/>
    <xf numFmtId="0" fontId="11" fillId="0" borderId="19" xfId="0" applyFont="1" applyBorder="1" applyAlignment="1">
      <alignment horizontal="right"/>
    </xf>
    <xf numFmtId="0" fontId="14" fillId="0" borderId="0" xfId="0" applyFont="1"/>
    <xf numFmtId="0" fontId="14" fillId="0" borderId="21" xfId="0" applyFont="1" applyBorder="1"/>
    <xf numFmtId="0" fontId="2" fillId="0" borderId="23" xfId="0" applyFont="1" applyBorder="1"/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5" xfId="0" applyFont="1" applyBorder="1"/>
    <xf numFmtId="0" fontId="2" fillId="0" borderId="21" xfId="0" applyFont="1" applyBorder="1"/>
    <xf numFmtId="0" fontId="2" fillId="0" borderId="0" xfId="0" applyFont="1" applyBorder="1" applyAlignment="1"/>
    <xf numFmtId="0" fontId="2" fillId="2" borderId="20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4" xfId="0" applyFont="1" applyFill="1" applyBorder="1"/>
    <xf numFmtId="0" fontId="2" fillId="3" borderId="20" xfId="0" applyFont="1" applyFill="1" applyBorder="1"/>
    <xf numFmtId="0" fontId="2" fillId="0" borderId="20" xfId="0" applyFont="1" applyFill="1" applyBorder="1"/>
    <xf numFmtId="0" fontId="2" fillId="0" borderId="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15" fillId="2" borderId="0" xfId="0" applyFont="1" applyFill="1"/>
    <xf numFmtId="0" fontId="2" fillId="3" borderId="0" xfId="0" applyFont="1" applyFill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</cellXfs>
  <cellStyles count="3">
    <cellStyle name="Monétaire" xfId="1" builtinId="4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</xdr:colOff>
      <xdr:row>33</xdr:row>
      <xdr:rowOff>4073</xdr:rowOff>
    </xdr:from>
    <xdr:to>
      <xdr:col>3</xdr:col>
      <xdr:colOff>5953</xdr:colOff>
      <xdr:row>34</xdr:row>
      <xdr:rowOff>5013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C825332E-99C3-4718-BFA1-F5AACA01BECF}"/>
            </a:ext>
          </a:extLst>
        </xdr:cNvPr>
        <xdr:cNvCxnSpPr/>
      </xdr:nvCxnSpPr>
      <xdr:spPr>
        <a:xfrm>
          <a:off x="2522558" y="6100073"/>
          <a:ext cx="0" cy="2866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25065</xdr:colOff>
      <xdr:row>4</xdr:row>
      <xdr:rowOff>5011</xdr:rowOff>
    </xdr:from>
    <xdr:to>
      <xdr:col>5</xdr:col>
      <xdr:colOff>1153026</xdr:colOff>
      <xdr:row>28</xdr:row>
      <xdr:rowOff>89296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95C94D65-8E28-45F1-9219-FDE0699187BB}"/>
            </a:ext>
          </a:extLst>
        </xdr:cNvPr>
        <xdr:cNvSpPr txBox="1"/>
      </xdr:nvSpPr>
      <xdr:spPr>
        <a:xfrm>
          <a:off x="25065" y="767011"/>
          <a:ext cx="6235742" cy="46562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En 1er - La résidence de faits (voir les 4 critères)</a:t>
          </a:r>
        </a:p>
        <a:p>
          <a:endParaRPr lang="fr-CA" sz="12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1) La permanence et le but du séjour à l’étranger</a:t>
          </a:r>
        </a:p>
        <a:p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Le départ du Canada n'est</a:t>
          </a:r>
          <a:r>
            <a:rPr lang="fr-CA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pas de </a:t>
          </a:r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nature permanente</a:t>
          </a:r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À la fin de ce contrat, Dominique a l’intention de revenir au Canada retrouver sa famille.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2) L’existence de liens de résidence avec le Canada</a:t>
          </a:r>
        </a:p>
        <a:p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Le particulier n'a pas rompu ses principaux liens avec le Canada.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Dominique est parti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seul.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Sa famille est demeurée au Québec.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Au Canada, Dominique a conservé tous ses liens actifs avec les gouvernements et il a aussi conservé tous ses biens.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3) L’existence de liens de résidence ailleurs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 n'est pas résident de la France.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Dominique n’a acquis aucun bien à Paris.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4) La régularité et la durée des visites au Canada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</a:t>
          </a:r>
          <a:r>
            <a:rPr lang="fr-CA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revient souvent au Canada.</a:t>
          </a:r>
          <a:endParaRPr lang="fr-CA" sz="1200" b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1" u="none">
              <a:latin typeface="Times New Roman" panose="02020603050405020304" pitchFamily="18" charset="0"/>
              <a:cs typeface="Times New Roman" panose="02020603050405020304" pitchFamily="18" charset="0"/>
            </a:rPr>
            <a:t>Dominique est revenu souvent visiter sa famille au Canada, à chacun de ses congés.</a:t>
          </a:r>
        </a:p>
        <a:p>
          <a:endParaRPr lang="fr-CA" sz="12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u="none">
              <a:latin typeface="Times New Roman" panose="02020603050405020304" pitchFamily="18" charset="0"/>
              <a:cs typeface="Times New Roman" panose="02020603050405020304" pitchFamily="18" charset="0"/>
            </a:rPr>
            <a:t>En 2e - La résidence réputée</a:t>
          </a: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résidence</a:t>
          </a:r>
          <a:r>
            <a:rPr lang="fr-CA" sz="120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réputée s'applique uniquement aux particuliers non-résidents de faits en tout temps dans l’année. </a:t>
          </a:r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Dominique est résident de faits toute l’année (liens avec le Canada toute l’année).</a:t>
          </a:r>
        </a:p>
        <a:p>
          <a:r>
            <a:rPr lang="fr-CA" sz="1200" b="1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Ainsi on ne doit pas vérifier la résidence réputée.</a:t>
          </a:r>
        </a:p>
        <a:p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5953</xdr:colOff>
      <xdr:row>75</xdr:row>
      <xdr:rowOff>4073</xdr:rowOff>
    </xdr:from>
    <xdr:to>
      <xdr:col>3</xdr:col>
      <xdr:colOff>5953</xdr:colOff>
      <xdr:row>76</xdr:row>
      <xdr:rowOff>5013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CA4125D-9107-49B8-BFF7-17D72FD6F98D}"/>
            </a:ext>
          </a:extLst>
        </xdr:cNvPr>
        <xdr:cNvCxnSpPr/>
      </xdr:nvCxnSpPr>
      <xdr:spPr>
        <a:xfrm>
          <a:off x="2521867" y="6100073"/>
          <a:ext cx="0" cy="2899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25065</xdr:colOff>
      <xdr:row>43</xdr:row>
      <xdr:rowOff>5011</xdr:rowOff>
    </xdr:from>
    <xdr:to>
      <xdr:col>5</xdr:col>
      <xdr:colOff>1153026</xdr:colOff>
      <xdr:row>69</xdr:row>
      <xdr:rowOff>17859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579DC1F3-78C4-43BB-B06F-26EAF5E5BE44}"/>
            </a:ext>
          </a:extLst>
        </xdr:cNvPr>
        <xdr:cNvSpPr txBox="1"/>
      </xdr:nvSpPr>
      <xdr:spPr>
        <a:xfrm>
          <a:off x="25065" y="8291761"/>
          <a:ext cx="6235742" cy="49658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En 1er - La résidence de faits (voir les 4 critères)</a:t>
          </a:r>
        </a:p>
        <a:p>
          <a:endParaRPr lang="fr-CA" sz="12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1) La permanence et le but du séjour au Canada</a:t>
          </a:r>
        </a:p>
        <a:p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L'arrivée au Canada est</a:t>
          </a:r>
          <a:r>
            <a:rPr lang="fr-CA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de </a:t>
          </a:r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nature permanente</a:t>
          </a:r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Gael souhaite demeurer au Canada de façon permanente, avec son amoureuse.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Il a aussi averti ses parents de son intention de ne jamais revenir au Danemark.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2) L’existence de liens de résidence avec le Canada</a:t>
          </a:r>
        </a:p>
        <a:p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Le particulier a créé des liens importants avec le Canada.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Il a contacté le gouvernement canadien afin de pouvoir demeurer au Canada.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Noémie et lui ont acheté conjointement une maison à Montréal.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Depuis le 1er mars 20XX, Gael a débuté un nouvel emploi, permanent, à la ville de Montréal. 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3) L’existence de liens de résidence ailleurs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 n'est pas résident du</a:t>
          </a:r>
          <a:r>
            <a:rPr lang="fr-CA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Danemark</a:t>
          </a:r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Gael n’a conservé aucun bien au Danemark.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4) La régularité et la durée des visites au Danemark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</a:t>
          </a:r>
          <a:r>
            <a:rPr lang="fr-CA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ne revient pas souvent au Danemark.</a:t>
          </a:r>
          <a:endParaRPr lang="fr-CA" sz="1200" b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1" u="none">
              <a:latin typeface="Times New Roman" panose="02020603050405020304" pitchFamily="18" charset="0"/>
              <a:cs typeface="Times New Roman" panose="02020603050405020304" pitchFamily="18" charset="0"/>
            </a:rPr>
            <a:t>Depuis son arrivée au Canada, Gael n’est jamais retourné au Danemark.</a:t>
          </a:r>
        </a:p>
        <a:p>
          <a:endParaRPr lang="fr-CA" sz="12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u="none">
              <a:latin typeface="Times New Roman" panose="02020603050405020304" pitchFamily="18" charset="0"/>
              <a:cs typeface="Times New Roman" panose="02020603050405020304" pitchFamily="18" charset="0"/>
            </a:rPr>
            <a:t>En 2e - La résidence réputée</a:t>
          </a: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résidence</a:t>
          </a:r>
          <a:r>
            <a:rPr lang="fr-CA" sz="120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réputée s'applique uniquement aux particuliers non-résidents de faits en tout temps dans l’année. </a:t>
          </a:r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Gael arrive au Canada en cours d’année et devient résident de faits (établit des liens de résidence avec le Canada).</a:t>
          </a:r>
        </a:p>
        <a:p>
          <a:r>
            <a:rPr lang="fr-CA" sz="1200" b="1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Ainsi on ne doit pas vérifier la résidence réputée.</a:t>
          </a:r>
        </a:p>
        <a:p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5953</xdr:colOff>
      <xdr:row>135</xdr:row>
      <xdr:rowOff>4073</xdr:rowOff>
    </xdr:from>
    <xdr:to>
      <xdr:col>3</xdr:col>
      <xdr:colOff>5953</xdr:colOff>
      <xdr:row>136</xdr:row>
      <xdr:rowOff>5013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657001B-6F6D-40A7-A300-10F1E5A12FDD}"/>
            </a:ext>
          </a:extLst>
        </xdr:cNvPr>
        <xdr:cNvCxnSpPr/>
      </xdr:nvCxnSpPr>
      <xdr:spPr>
        <a:xfrm>
          <a:off x="2519088" y="6100073"/>
          <a:ext cx="0" cy="2866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25065</xdr:colOff>
      <xdr:row>94</xdr:row>
      <xdr:rowOff>5012</xdr:rowOff>
    </xdr:from>
    <xdr:to>
      <xdr:col>5</xdr:col>
      <xdr:colOff>1153026</xdr:colOff>
      <xdr:row>130</xdr:row>
      <xdr:rowOff>78828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37A7FF9C-DE2F-4E04-AE8C-97B8A91EA285}"/>
            </a:ext>
          </a:extLst>
        </xdr:cNvPr>
        <xdr:cNvSpPr txBox="1"/>
      </xdr:nvSpPr>
      <xdr:spPr>
        <a:xfrm>
          <a:off x="25065" y="17629546"/>
          <a:ext cx="6232047" cy="69318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En 1er - La résidence de faits (voir les 4 critères)</a:t>
          </a:r>
        </a:p>
        <a:p>
          <a:endParaRPr lang="fr-CA" sz="12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1) La permanence et le but du séjour au Canada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L'arrivée au Canada n'est pas de nature permanente. 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Mike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ne démontre pas qu'il veut s'installer au Canada de façon permanente. Il est simplement en voyage d'affaires au Canada.</a:t>
          </a:r>
          <a:endParaRPr lang="fr-CA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2) L’existence de liens de résidence avec le Canada</a:t>
          </a:r>
        </a:p>
        <a:p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Le particulier n'a pas créé de</a:t>
          </a:r>
          <a:r>
            <a:rPr lang="fr-CA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lien important avec le Canada.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Mike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ne créé pas de liens personnels avec le Canada. Tous ses liens sont avec l'Angleterre. </a:t>
          </a:r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Il est simplement en voyage d'affaires au Canada.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Pendant ses voyages au Canada, Mike loue une suite à l’hôtel ou un condo sur Airbnb.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3) L’existence de liens de résidence ailleurs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 est résident de l'Angleterre.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Mike est assurément résident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de l'Angleterre.</a:t>
          </a:r>
          <a:endParaRPr lang="fr-CA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4) La régularité et la durée des visites en Angleterre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</a:t>
          </a:r>
          <a:r>
            <a:rPr lang="fr-CA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revient toujours en Angleterre.</a:t>
          </a:r>
          <a:endParaRPr lang="fr-CA" sz="1200" b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1" u="none">
              <a:latin typeface="Times New Roman" panose="02020603050405020304" pitchFamily="18" charset="0"/>
              <a:cs typeface="Times New Roman" panose="02020603050405020304" pitchFamily="18" charset="0"/>
            </a:rPr>
            <a:t>Dans les faits, entre chacun de ses voyages</a:t>
          </a:r>
          <a:r>
            <a:rPr lang="fr-CA" sz="1200" i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d'affaires au Canada, </a:t>
          </a:r>
          <a:r>
            <a:rPr lang="fr-CA" sz="1200" i="1" u="none">
              <a:latin typeface="Times New Roman" panose="02020603050405020304" pitchFamily="18" charset="0"/>
              <a:cs typeface="Times New Roman" panose="02020603050405020304" pitchFamily="18" charset="0"/>
            </a:rPr>
            <a:t>Mike retourne</a:t>
          </a:r>
          <a:r>
            <a:rPr lang="fr-CA" sz="1200" i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toujours chez lui en Angleterre.</a:t>
          </a:r>
          <a:endParaRPr lang="fr-CA" sz="12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u="none">
              <a:latin typeface="Times New Roman" panose="02020603050405020304" pitchFamily="18" charset="0"/>
              <a:cs typeface="Times New Roman" panose="02020603050405020304" pitchFamily="18" charset="0"/>
            </a:rPr>
            <a:t>En 2e - La résidence réputée</a:t>
          </a: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résidence</a:t>
          </a:r>
          <a:r>
            <a:rPr lang="fr-CA" sz="120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réputée s'applique uniquement aux particuliers non-résidents de faits en tout temps dans l’année. </a:t>
          </a:r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Mike est un non-résident de faits en tout temps dans l’année.</a:t>
          </a: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Ainsi on doit vérifier la résidence réputée :</a:t>
          </a:r>
        </a:p>
        <a:p>
          <a:endParaRPr lang="fr-CA" sz="1200" b="1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Séjours au Canada pour une période de </a:t>
          </a:r>
          <a:r>
            <a:rPr lang="fr-CA" sz="1200" b="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183 jours ou plus</a:t>
          </a:r>
          <a:r>
            <a:rPr lang="fr-CA" sz="1200" b="0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(6 mois) </a:t>
          </a:r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dans l’année civile 20XX ?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 OUI =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Réputé être résident canadien pour toute l’année.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Assujettissement des revenus de sources mondiales gagnés durant toute l’année.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 NON =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Non-résident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Assujettissement des revenus de 3 sources canadiennes gagnés durant toute l’année.</a:t>
          </a: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20XX, Mike a séjourné au Canada pour une période totale d'environ 5 mois.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CA" sz="1200" b="1" i="0" u="non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5953</xdr:colOff>
      <xdr:row>188</xdr:row>
      <xdr:rowOff>4073</xdr:rowOff>
    </xdr:from>
    <xdr:to>
      <xdr:col>3</xdr:col>
      <xdr:colOff>5953</xdr:colOff>
      <xdr:row>189</xdr:row>
      <xdr:rowOff>5013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D509694C-46F3-4106-B99A-057A88795479}"/>
            </a:ext>
          </a:extLst>
        </xdr:cNvPr>
        <xdr:cNvCxnSpPr/>
      </xdr:nvCxnSpPr>
      <xdr:spPr>
        <a:xfrm>
          <a:off x="2521867" y="25820107"/>
          <a:ext cx="0" cy="1914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25065</xdr:colOff>
      <xdr:row>147</xdr:row>
      <xdr:rowOff>5012</xdr:rowOff>
    </xdr:from>
    <xdr:to>
      <xdr:col>5</xdr:col>
      <xdr:colOff>1153026</xdr:colOff>
      <xdr:row>183</xdr:row>
      <xdr:rowOff>115958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2452414A-18EA-41DA-B1F3-DD3B1C92AA20}"/>
            </a:ext>
          </a:extLst>
        </xdr:cNvPr>
        <xdr:cNvSpPr txBox="1"/>
      </xdr:nvSpPr>
      <xdr:spPr>
        <a:xfrm>
          <a:off x="25065" y="28107903"/>
          <a:ext cx="6230048" cy="69689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En 1er - La résidence de faits (voir les 4 critères)</a:t>
          </a:r>
        </a:p>
        <a:p>
          <a:endParaRPr lang="fr-CA" sz="12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1) La permanence et le but du séjour au Canada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L'arrivée au Canada n'est pas de nature permanente. 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Dave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ne démontre pas qu'il veut s'installer au Canada de façon permanente. Il est simplement en voyage d'affaires au Canada.</a:t>
          </a:r>
          <a:endParaRPr lang="fr-CA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2) L’existence de liens de résidence avec le Canada</a:t>
          </a:r>
        </a:p>
        <a:p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Le particulier n'a pas créé de</a:t>
          </a:r>
          <a:r>
            <a:rPr lang="fr-CA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fr-CA" sz="1200" b="1">
              <a:latin typeface="Times New Roman" panose="02020603050405020304" pitchFamily="18" charset="0"/>
              <a:cs typeface="Times New Roman" panose="02020603050405020304" pitchFamily="18" charset="0"/>
            </a:rPr>
            <a:t>lien important avec le Canada.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Dave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ne créé pas de liens personnels avec le Canada. Tous ses liens sont avec les États-Unis. </a:t>
          </a:r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Il est simplement en voyage d'affaires au Canada.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Pendant ses voyages au Canada, Dave loue une suite à l’hôtel ou un condo sur Airbnb.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3) L’existence de liens de résidence ailleurs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 est résident des États-Unis.</a:t>
          </a: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Dave est assurément résident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des États-Unis.</a:t>
          </a:r>
          <a:endParaRPr lang="fr-CA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4) La régularité et la durée des visites aux États-Unis</a:t>
          </a:r>
        </a:p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particulier</a:t>
          </a:r>
          <a:r>
            <a:rPr lang="fr-CA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revient toujours aux États-Unis.</a:t>
          </a:r>
          <a:endParaRPr lang="fr-CA" sz="1200" b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1" u="none">
              <a:latin typeface="Times New Roman" panose="02020603050405020304" pitchFamily="18" charset="0"/>
              <a:cs typeface="Times New Roman" panose="02020603050405020304" pitchFamily="18" charset="0"/>
            </a:rPr>
            <a:t>Dans les faits, entre chacun de ses voyages</a:t>
          </a:r>
          <a:r>
            <a:rPr lang="fr-CA" sz="1200" i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d'affaires au Canada, </a:t>
          </a:r>
          <a:r>
            <a:rPr lang="fr-CA" sz="1200" i="1" u="none">
              <a:latin typeface="Times New Roman" panose="02020603050405020304" pitchFamily="18" charset="0"/>
              <a:cs typeface="Times New Roman" panose="02020603050405020304" pitchFamily="18" charset="0"/>
            </a:rPr>
            <a:t>Dave retourne</a:t>
          </a:r>
          <a:r>
            <a:rPr lang="fr-CA" sz="1200" i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toujours chez lui aux États-Unis.</a:t>
          </a:r>
          <a:endParaRPr lang="fr-CA" sz="12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u="none">
              <a:latin typeface="Times New Roman" panose="02020603050405020304" pitchFamily="18" charset="0"/>
              <a:cs typeface="Times New Roman" panose="02020603050405020304" pitchFamily="18" charset="0"/>
            </a:rPr>
            <a:t>En 2e - La résidence réputée</a:t>
          </a: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résidence</a:t>
          </a:r>
          <a:r>
            <a:rPr lang="fr-CA" sz="120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réputée s'applique uniquement aux particuliers non-résidents de faits en tout temps dans l’année. </a:t>
          </a:r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Dave est un non-résident de faits en tout temps dans l’année.</a:t>
          </a: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Ainsi on doit vérifier la résidence réputée :</a:t>
          </a:r>
        </a:p>
        <a:p>
          <a:endParaRPr lang="fr-CA" sz="1200" b="1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Séjours au Canada pour une période de </a:t>
          </a:r>
          <a:r>
            <a:rPr lang="fr-CA" sz="1200" b="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183 jours ou plus</a:t>
          </a:r>
          <a:r>
            <a:rPr lang="fr-CA" sz="1200" b="0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(6 mois) </a:t>
          </a:r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dans l’année civile 20XX ?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 OUI =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Réputé être résident canadien pour toute l’année.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Assujettissement des revenus de sources mondiales gagnés durant toute l’année.</a:t>
          </a: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20XX, Dave a séjourné au Canada pour une période totale d'environ 6 mois et 10 jours.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 NON =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Non-résident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Assujettissement des revenus de 3 sources canadiennes gagnés durant toute l’année.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CA" sz="1200" b="1" i="0" u="non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5953</xdr:colOff>
      <xdr:row>227</xdr:row>
      <xdr:rowOff>4073</xdr:rowOff>
    </xdr:from>
    <xdr:to>
      <xdr:col>3</xdr:col>
      <xdr:colOff>5953</xdr:colOff>
      <xdr:row>228</xdr:row>
      <xdr:rowOff>5013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A76A5BB8-7637-4D47-9DFF-2F248EEC208F}"/>
            </a:ext>
          </a:extLst>
        </xdr:cNvPr>
        <xdr:cNvCxnSpPr/>
      </xdr:nvCxnSpPr>
      <xdr:spPr>
        <a:xfrm>
          <a:off x="2519088" y="25816823"/>
          <a:ext cx="0" cy="1914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25065</xdr:colOff>
      <xdr:row>201</xdr:row>
      <xdr:rowOff>5013</xdr:rowOff>
    </xdr:from>
    <xdr:to>
      <xdr:col>5</xdr:col>
      <xdr:colOff>1153026</xdr:colOff>
      <xdr:row>222</xdr:row>
      <xdr:rowOff>124811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39409455-D65F-4E2F-A1AB-13CF3FE1454E}"/>
            </a:ext>
          </a:extLst>
        </xdr:cNvPr>
        <xdr:cNvSpPr txBox="1"/>
      </xdr:nvSpPr>
      <xdr:spPr>
        <a:xfrm>
          <a:off x="25065" y="38394047"/>
          <a:ext cx="6232047" cy="41202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En 1er - La résidence de faits (voir le seul critère)</a:t>
          </a:r>
        </a:p>
        <a:p>
          <a:endParaRPr lang="fr-CA" sz="12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L’endroit où se situe le contrôle administratif de la société</a:t>
          </a:r>
          <a:b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contrôle administratif de la société se situe </a:t>
          </a:r>
          <a:r>
            <a:rPr lang="fr-CA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aux États-Unis.</a:t>
          </a:r>
          <a:endParaRPr lang="fr-CA" sz="1200" b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75 % des</a:t>
          </a:r>
          <a:r>
            <a:rPr lang="fr-CA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réusions (3 réunions sur 4) se déroulent aux États-Unis.</a:t>
          </a:r>
          <a:endParaRPr lang="fr-CA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u="none">
              <a:latin typeface="Times New Roman" panose="02020603050405020304" pitchFamily="18" charset="0"/>
              <a:cs typeface="Times New Roman" panose="02020603050405020304" pitchFamily="18" charset="0"/>
            </a:rPr>
            <a:t>En 2e - La résidence réputée</a:t>
          </a: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résidence</a:t>
          </a:r>
          <a:r>
            <a:rPr lang="fr-CA" sz="120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réputée s'applique uniquement aux sociétés non-résidentes de faits en tout temps dans l’année. </a:t>
          </a:r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société G65 Inc. est un non-résident de faits en tout temps dans l’année.</a:t>
          </a: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Ainsi on doit vérifier la résidence réputée :</a:t>
          </a:r>
        </a:p>
        <a:p>
          <a:endParaRPr lang="fr-CA" sz="1200" b="1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Société constituée au Canada ?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 OUI =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Réputé être résident canadien pour toute l’année.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Assujettissement des revenus de sources mondiales gagnés durant toute l’année.</a:t>
          </a: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 NON =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Non-résident</a:t>
          </a:r>
        </a:p>
        <a:p>
          <a:r>
            <a:rPr lang="fr-CA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Assujettissement des revenus de 3 sources canadiennes gagnés durant toute l’année.</a:t>
          </a: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société G65 Inc. a été constituée aux États-Unis.</a:t>
          </a:r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CA" sz="1200" b="1" i="0" u="non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25065</xdr:colOff>
      <xdr:row>239</xdr:row>
      <xdr:rowOff>5013</xdr:rowOff>
    </xdr:from>
    <xdr:to>
      <xdr:col>5</xdr:col>
      <xdr:colOff>1153026</xdr:colOff>
      <xdr:row>250</xdr:row>
      <xdr:rowOff>72259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7F602FCB-3960-44AE-947B-AF03DB856D32}"/>
            </a:ext>
          </a:extLst>
        </xdr:cNvPr>
        <xdr:cNvSpPr txBox="1"/>
      </xdr:nvSpPr>
      <xdr:spPr>
        <a:xfrm>
          <a:off x="25065" y="45633047"/>
          <a:ext cx="6232047" cy="21627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En 1er - La résidence de faits (voir le seul critère)</a:t>
          </a:r>
        </a:p>
        <a:p>
          <a:endParaRPr lang="fr-CA" sz="12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L’endroit où se situe le contrôle administratif de la société</a:t>
          </a:r>
          <a:b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fr-CA" sz="1200" b="1" u="none">
              <a:latin typeface="Times New Roman" panose="02020603050405020304" pitchFamily="18" charset="0"/>
              <a:cs typeface="Times New Roman" panose="02020603050405020304" pitchFamily="18" charset="0"/>
            </a:rPr>
            <a:t>Le contrôle administratif de la société se situe </a:t>
          </a:r>
          <a:r>
            <a:rPr lang="fr-CA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 Canada.</a:t>
          </a:r>
          <a:endParaRPr lang="fr-CA" sz="1200" b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1">
              <a:latin typeface="Times New Roman" panose="02020603050405020304" pitchFamily="18" charset="0"/>
              <a:cs typeface="Times New Roman" panose="02020603050405020304" pitchFamily="18" charset="0"/>
            </a:rPr>
            <a:t>Dans les faits, les réunions du conseil d’administration se déroulent essentiellement au Canada.</a:t>
          </a: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u="none">
              <a:latin typeface="Times New Roman" panose="02020603050405020304" pitchFamily="18" charset="0"/>
              <a:cs typeface="Times New Roman" panose="02020603050405020304" pitchFamily="18" charset="0"/>
            </a:rPr>
            <a:t>En 2e - La résidence réputée</a:t>
          </a:r>
        </a:p>
        <a:p>
          <a:endParaRPr lang="fr-CA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résidence</a:t>
          </a:r>
          <a:r>
            <a:rPr lang="fr-CA" sz="1200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réputée s'applique uniquement aux sociétés non-résidentes de faits en tout temps dans l’année. </a:t>
          </a:r>
          <a:endParaRPr lang="fr-CA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société KarimKo Ltd. est résident de faits toute l’année.</a:t>
          </a:r>
        </a:p>
        <a:p>
          <a:r>
            <a:rPr lang="fr-CA" sz="12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Ainsi on ne doit pas vérifier la résidence réputée.</a:t>
          </a:r>
          <a:endParaRPr lang="fr-CA" sz="1200" b="0" i="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CA" sz="1200" b="1" i="0" u="non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5953</xdr:colOff>
      <xdr:row>255</xdr:row>
      <xdr:rowOff>4073</xdr:rowOff>
    </xdr:from>
    <xdr:to>
      <xdr:col>3</xdr:col>
      <xdr:colOff>5953</xdr:colOff>
      <xdr:row>256</xdr:row>
      <xdr:rowOff>5013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EDC5899B-24DC-48B2-B134-55C014AEC9AB}"/>
            </a:ext>
          </a:extLst>
        </xdr:cNvPr>
        <xdr:cNvCxnSpPr/>
      </xdr:nvCxnSpPr>
      <xdr:spPr>
        <a:xfrm>
          <a:off x="2521867" y="6290573"/>
          <a:ext cx="0" cy="2899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778329</xdr:colOff>
      <xdr:row>0</xdr:row>
      <xdr:rowOff>136070</xdr:rowOff>
    </xdr:from>
    <xdr:to>
      <xdr:col>5</xdr:col>
      <xdr:colOff>1017815</xdr:colOff>
      <xdr:row>5</xdr:row>
      <xdr:rowOff>152399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1C28B18-473B-4FBE-A299-D6536CC99AF9}"/>
            </a:ext>
          </a:extLst>
        </xdr:cNvPr>
        <xdr:cNvSpPr/>
      </xdr:nvSpPr>
      <xdr:spPr>
        <a:xfrm>
          <a:off x="3292929" y="136070"/>
          <a:ext cx="2830286" cy="96882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CA" sz="1600" b="1" i="0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 pas imprimer la</a:t>
          </a:r>
          <a:r>
            <a:rPr lang="fr-CA" sz="1600" b="1" i="0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solution</a:t>
          </a:r>
        </a:p>
        <a:p>
          <a:pPr algn="l"/>
          <a:endParaRPr lang="fr-CA" sz="1200" b="1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fr-CA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(certaines informations</a:t>
          </a:r>
          <a:br>
            <a:rPr lang="fr-CA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fr-CA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 seront pas imprimées)</a:t>
          </a:r>
          <a:endParaRPr lang="fr-CA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179614</xdr:colOff>
      <xdr:row>288</xdr:row>
      <xdr:rowOff>38851</xdr:rowOff>
    </xdr:from>
    <xdr:to>
      <xdr:col>1</xdr:col>
      <xdr:colOff>179614</xdr:colOff>
      <xdr:row>296</xdr:row>
      <xdr:rowOff>136822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794FE1F3-8A52-4029-9231-A3072EA6FB4E}"/>
            </a:ext>
          </a:extLst>
        </xdr:cNvPr>
        <xdr:cNvCxnSpPr/>
      </xdr:nvCxnSpPr>
      <xdr:spPr>
        <a:xfrm>
          <a:off x="711700" y="55001385"/>
          <a:ext cx="0" cy="16219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225878</xdr:colOff>
      <xdr:row>290</xdr:row>
      <xdr:rowOff>101444</xdr:rowOff>
    </xdr:from>
    <xdr:to>
      <xdr:col>1</xdr:col>
      <xdr:colOff>691244</xdr:colOff>
      <xdr:row>290</xdr:row>
      <xdr:rowOff>101444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F60B1265-88F4-4E53-BFA0-FBD652DD04E9}"/>
            </a:ext>
          </a:extLst>
        </xdr:cNvPr>
        <xdr:cNvCxnSpPr/>
      </xdr:nvCxnSpPr>
      <xdr:spPr>
        <a:xfrm flipH="1">
          <a:off x="225878" y="55444978"/>
          <a:ext cx="997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103414</xdr:colOff>
      <xdr:row>290</xdr:row>
      <xdr:rowOff>34798</xdr:rowOff>
    </xdr:from>
    <xdr:to>
      <xdr:col>1</xdr:col>
      <xdr:colOff>247414</xdr:colOff>
      <xdr:row>290</xdr:row>
      <xdr:rowOff>178798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9C68BB45-EBAE-4F8C-A5E7-72AB33759F7C}"/>
            </a:ext>
          </a:extLst>
        </xdr:cNvPr>
        <xdr:cNvSpPr/>
      </xdr:nvSpPr>
      <xdr:spPr>
        <a:xfrm>
          <a:off x="635500" y="55378332"/>
          <a:ext cx="144000" cy="1440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3</xdr:col>
      <xdr:colOff>815965</xdr:colOff>
      <xdr:row>288</xdr:row>
      <xdr:rowOff>38851</xdr:rowOff>
    </xdr:from>
    <xdr:to>
      <xdr:col>3</xdr:col>
      <xdr:colOff>815965</xdr:colOff>
      <xdr:row>296</xdr:row>
      <xdr:rowOff>136822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59D18E11-0083-4829-BD39-A3C01A983A23}"/>
            </a:ext>
          </a:extLst>
        </xdr:cNvPr>
        <xdr:cNvCxnSpPr/>
      </xdr:nvCxnSpPr>
      <xdr:spPr>
        <a:xfrm>
          <a:off x="3331879" y="55001385"/>
          <a:ext cx="0" cy="16219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327208</xdr:colOff>
      <xdr:row>290</xdr:row>
      <xdr:rowOff>101444</xdr:rowOff>
    </xdr:from>
    <xdr:to>
      <xdr:col>3</xdr:col>
      <xdr:colOff>1327595</xdr:colOff>
      <xdr:row>290</xdr:row>
      <xdr:rowOff>101444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BB4A98D9-2E72-49EB-BF2E-1C6A22706188}"/>
            </a:ext>
          </a:extLst>
        </xdr:cNvPr>
        <xdr:cNvCxnSpPr/>
      </xdr:nvCxnSpPr>
      <xdr:spPr>
        <a:xfrm flipH="1">
          <a:off x="2843122" y="55444978"/>
          <a:ext cx="10003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739765</xdr:colOff>
      <xdr:row>290</xdr:row>
      <xdr:rowOff>34798</xdr:rowOff>
    </xdr:from>
    <xdr:to>
      <xdr:col>3</xdr:col>
      <xdr:colOff>883765</xdr:colOff>
      <xdr:row>290</xdr:row>
      <xdr:rowOff>178798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90F4541B-B6A7-446E-87C9-ADCA459F434E}"/>
            </a:ext>
          </a:extLst>
        </xdr:cNvPr>
        <xdr:cNvSpPr/>
      </xdr:nvSpPr>
      <xdr:spPr>
        <a:xfrm>
          <a:off x="3255679" y="55378332"/>
          <a:ext cx="144000" cy="1440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3</xdr:col>
      <xdr:colOff>852853</xdr:colOff>
      <xdr:row>272</xdr:row>
      <xdr:rowOff>100693</xdr:rowOff>
    </xdr:from>
    <xdr:to>
      <xdr:col>3</xdr:col>
      <xdr:colOff>852853</xdr:colOff>
      <xdr:row>274</xdr:row>
      <xdr:rowOff>108020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F545DBCA-3199-407A-857C-5C32B5C9BE83}"/>
            </a:ext>
          </a:extLst>
        </xdr:cNvPr>
        <xdr:cNvCxnSpPr/>
      </xdr:nvCxnSpPr>
      <xdr:spPr>
        <a:xfrm>
          <a:off x="3367453" y="52014664"/>
          <a:ext cx="0" cy="38832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199710</xdr:colOff>
      <xdr:row>272</xdr:row>
      <xdr:rowOff>100693</xdr:rowOff>
    </xdr:from>
    <xdr:to>
      <xdr:col>1</xdr:col>
      <xdr:colOff>199710</xdr:colOff>
      <xdr:row>274</xdr:row>
      <xdr:rowOff>108020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414540B5-B40F-490B-A423-3DD2B987FC4D}"/>
            </a:ext>
          </a:extLst>
        </xdr:cNvPr>
        <xdr:cNvCxnSpPr/>
      </xdr:nvCxnSpPr>
      <xdr:spPr>
        <a:xfrm>
          <a:off x="733110" y="52014664"/>
          <a:ext cx="0" cy="38832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92529</xdr:colOff>
      <xdr:row>272</xdr:row>
      <xdr:rowOff>103415</xdr:rowOff>
    </xdr:from>
    <xdr:to>
      <xdr:col>3</xdr:col>
      <xdr:colOff>854530</xdr:colOff>
      <xdr:row>273</xdr:row>
      <xdr:rowOff>2561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FDC9EAD7-4BCE-4933-8B64-9E5AB98D24E7}"/>
            </a:ext>
          </a:extLst>
        </xdr:cNvPr>
        <xdr:cNvCxnSpPr/>
      </xdr:nvCxnSpPr>
      <xdr:spPr>
        <a:xfrm flipH="1">
          <a:off x="2607129" y="52017386"/>
          <a:ext cx="762001" cy="8964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201385</xdr:colOff>
      <xdr:row>272</xdr:row>
      <xdr:rowOff>103415</xdr:rowOff>
    </xdr:from>
    <xdr:to>
      <xdr:col>1</xdr:col>
      <xdr:colOff>903514</xdr:colOff>
      <xdr:row>272</xdr:row>
      <xdr:rowOff>186018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593F7FD9-8FFE-411B-AE84-8B5250AA9909}"/>
            </a:ext>
          </a:extLst>
        </xdr:cNvPr>
        <xdr:cNvCxnSpPr/>
      </xdr:nvCxnSpPr>
      <xdr:spPr>
        <a:xfrm>
          <a:off x="734785" y="52017386"/>
          <a:ext cx="702129" cy="8260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5"/>
  <sheetViews>
    <sheetView showGridLines="0" tabSelected="1" zoomScale="145" zoomScaleNormal="145" zoomScaleSheetLayoutView="130" workbookViewId="0"/>
  </sheetViews>
  <sheetFormatPr baseColWidth="10" defaultRowHeight="15" customHeight="1" x14ac:dyDescent="0.25"/>
  <cols>
    <col min="1" max="1" width="6.21875" style="1" customWidth="1"/>
    <col min="2" max="3" width="11.5546875" style="1"/>
    <col min="4" max="4" width="19.5546875" style="1" customWidth="1"/>
    <col min="5" max="5" width="10.6640625" style="1" customWidth="1"/>
    <col min="6" max="6" width="13.6640625" style="2" customWidth="1"/>
    <col min="7" max="7" width="2.33203125" style="1" customWidth="1"/>
    <col min="8" max="16384" width="11.5546875" style="1"/>
  </cols>
  <sheetData>
    <row r="1" spans="1:6" ht="15" customHeight="1" x14ac:dyDescent="0.25">
      <c r="A1" s="38" t="s">
        <v>45</v>
      </c>
      <c r="B1" s="37"/>
      <c r="C1" s="37"/>
      <c r="D1" s="37"/>
      <c r="E1" s="37"/>
      <c r="F1" s="37"/>
    </row>
    <row r="2" spans="1:6" ht="15" customHeight="1" x14ac:dyDescent="0.25">
      <c r="B2" s="37"/>
      <c r="C2" s="37"/>
      <c r="D2" s="37"/>
      <c r="E2" s="37"/>
      <c r="F2" s="37"/>
    </row>
    <row r="3" spans="1:6" ht="15" customHeight="1" x14ac:dyDescent="0.25">
      <c r="A3" s="5" t="s">
        <v>46</v>
      </c>
    </row>
    <row r="4" spans="1:6" ht="15" customHeight="1" x14ac:dyDescent="0.25">
      <c r="A4" s="5"/>
    </row>
    <row r="5" spans="1:6" ht="15" customHeight="1" x14ac:dyDescent="0.25">
      <c r="A5" s="5"/>
    </row>
    <row r="6" spans="1:6" ht="15" customHeight="1" x14ac:dyDescent="0.25">
      <c r="A6" s="5"/>
    </row>
    <row r="7" spans="1:6" ht="15" customHeight="1" x14ac:dyDescent="0.25">
      <c r="A7" s="5"/>
    </row>
    <row r="8" spans="1:6" ht="15" customHeight="1" x14ac:dyDescent="0.25">
      <c r="A8" s="5"/>
    </row>
    <row r="9" spans="1:6" ht="15" customHeight="1" x14ac:dyDescent="0.25">
      <c r="A9" s="5"/>
    </row>
    <row r="10" spans="1:6" ht="15" customHeight="1" x14ac:dyDescent="0.25">
      <c r="A10" s="5"/>
    </row>
    <row r="11" spans="1:6" ht="15" customHeight="1" x14ac:dyDescent="0.25">
      <c r="A11" s="5"/>
    </row>
    <row r="12" spans="1:6" ht="15" customHeight="1" x14ac:dyDescent="0.25">
      <c r="A12" s="5"/>
    </row>
    <row r="13" spans="1:6" ht="15" customHeight="1" x14ac:dyDescent="0.25">
      <c r="A13" s="5"/>
    </row>
    <row r="14" spans="1:6" ht="15" customHeight="1" x14ac:dyDescent="0.25">
      <c r="A14" s="5"/>
    </row>
    <row r="15" spans="1:6" ht="15" customHeight="1" x14ac:dyDescent="0.25">
      <c r="A15" s="5"/>
    </row>
    <row r="16" spans="1:6" ht="15" customHeight="1" x14ac:dyDescent="0.25">
      <c r="A16" s="5"/>
    </row>
    <row r="17" spans="1:5" ht="15" customHeight="1" x14ac:dyDescent="0.25">
      <c r="A17" s="5"/>
    </row>
    <row r="18" spans="1:5" ht="15" customHeight="1" x14ac:dyDescent="0.25">
      <c r="A18" s="5"/>
    </row>
    <row r="19" spans="1:5" ht="15" customHeight="1" x14ac:dyDescent="0.25">
      <c r="A19" s="5"/>
    </row>
    <row r="20" spans="1:5" ht="15" customHeight="1" x14ac:dyDescent="0.25">
      <c r="A20" s="5"/>
    </row>
    <row r="21" spans="1:5" ht="15" customHeight="1" x14ac:dyDescent="0.25">
      <c r="A21" s="5"/>
    </row>
    <row r="22" spans="1:5" ht="15" customHeight="1" x14ac:dyDescent="0.25">
      <c r="A22" s="5"/>
    </row>
    <row r="23" spans="1:5" ht="15" customHeight="1" x14ac:dyDescent="0.25">
      <c r="A23" s="5"/>
    </row>
    <row r="24" spans="1:5" ht="15" customHeight="1" x14ac:dyDescent="0.25">
      <c r="A24" s="5"/>
    </row>
    <row r="25" spans="1:5" ht="15" customHeight="1" x14ac:dyDescent="0.25">
      <c r="A25" s="5"/>
    </row>
    <row r="26" spans="1:5" ht="15" customHeight="1" x14ac:dyDescent="0.25">
      <c r="A26" s="5"/>
    </row>
    <row r="27" spans="1:5" ht="15" customHeight="1" x14ac:dyDescent="0.25">
      <c r="A27" s="5"/>
    </row>
    <row r="28" spans="1:5" ht="15" customHeight="1" x14ac:dyDescent="0.25">
      <c r="A28" s="5"/>
    </row>
    <row r="29" spans="1:5" ht="15" customHeight="1" x14ac:dyDescent="0.25">
      <c r="A29" s="5"/>
    </row>
    <row r="30" spans="1:5" ht="15" customHeight="1" x14ac:dyDescent="0.25">
      <c r="A30" s="38" t="s">
        <v>64</v>
      </c>
    </row>
    <row r="31" spans="1:5" ht="15" customHeight="1" x14ac:dyDescent="0.25">
      <c r="A31" s="38"/>
    </row>
    <row r="32" spans="1:5" ht="15" customHeight="1" x14ac:dyDescent="0.25">
      <c r="A32" s="39" t="s">
        <v>50</v>
      </c>
      <c r="B32" s="40"/>
      <c r="C32" s="40"/>
      <c r="D32" s="40"/>
      <c r="E32" s="41"/>
    </row>
    <row r="33" spans="1:5" ht="15" customHeight="1" x14ac:dyDescent="0.25">
      <c r="A33" s="42" t="s">
        <v>51</v>
      </c>
      <c r="B33" s="43"/>
      <c r="C33" s="43"/>
      <c r="D33" s="43"/>
      <c r="E33" s="44"/>
    </row>
    <row r="34" spans="1:5" ht="22.5" customHeight="1" x14ac:dyDescent="0.25">
      <c r="A34" s="21"/>
      <c r="B34" s="21"/>
      <c r="C34" s="21"/>
      <c r="D34" s="21"/>
      <c r="E34" s="21"/>
    </row>
    <row r="35" spans="1:5" ht="15" customHeight="1" x14ac:dyDescent="0.25">
      <c r="A35" s="39" t="s">
        <v>49</v>
      </c>
      <c r="B35" s="40"/>
      <c r="C35" s="40"/>
      <c r="D35" s="40"/>
      <c r="E35" s="41"/>
    </row>
    <row r="36" spans="1:5" ht="15" customHeight="1" x14ac:dyDescent="0.25">
      <c r="A36" s="45" t="s">
        <v>52</v>
      </c>
      <c r="B36" s="21"/>
      <c r="C36" s="21"/>
      <c r="D36" s="21"/>
      <c r="E36" s="46"/>
    </row>
    <row r="37" spans="1:5" ht="15" customHeight="1" x14ac:dyDescent="0.25">
      <c r="A37" s="45" t="s">
        <v>47</v>
      </c>
      <c r="B37" s="21"/>
      <c r="C37" s="21"/>
      <c r="D37" s="21"/>
      <c r="E37" s="52">
        <v>45000</v>
      </c>
    </row>
    <row r="38" spans="1:5" ht="15" customHeight="1" x14ac:dyDescent="0.25">
      <c r="A38" s="45" t="s">
        <v>48</v>
      </c>
      <c r="B38" s="21"/>
      <c r="C38" s="21"/>
      <c r="D38" s="21"/>
      <c r="E38" s="52">
        <f>8000*3</f>
        <v>24000</v>
      </c>
    </row>
    <row r="39" spans="1:5" ht="15" customHeight="1" x14ac:dyDescent="0.25">
      <c r="A39" s="42"/>
      <c r="B39" s="43"/>
      <c r="C39" s="43"/>
      <c r="D39" s="50" t="s">
        <v>56</v>
      </c>
      <c r="E39" s="47">
        <f>SUM(E37:E38)</f>
        <v>69000</v>
      </c>
    </row>
    <row r="42" spans="1:5" ht="15" customHeight="1" x14ac:dyDescent="0.25">
      <c r="A42" s="5" t="s">
        <v>53</v>
      </c>
    </row>
    <row r="43" spans="1:5" ht="15" customHeight="1" x14ac:dyDescent="0.25">
      <c r="A43" s="5"/>
    </row>
    <row r="44" spans="1:5" ht="15" customHeight="1" x14ac:dyDescent="0.25">
      <c r="A44" s="5"/>
    </row>
    <row r="45" spans="1:5" ht="15" customHeight="1" x14ac:dyDescent="0.25">
      <c r="A45" s="5"/>
    </row>
    <row r="46" spans="1:5" ht="15" customHeight="1" x14ac:dyDescent="0.25">
      <c r="A46" s="5"/>
    </row>
    <row r="47" spans="1:5" ht="15" customHeight="1" x14ac:dyDescent="0.25">
      <c r="A47" s="5"/>
    </row>
    <row r="48" spans="1:5" ht="15" customHeight="1" x14ac:dyDescent="0.25">
      <c r="A48" s="5"/>
    </row>
    <row r="49" spans="1:1" ht="15" customHeight="1" x14ac:dyDescent="0.25">
      <c r="A49" s="5"/>
    </row>
    <row r="50" spans="1:1" ht="15" customHeight="1" x14ac:dyDescent="0.25">
      <c r="A50" s="5"/>
    </row>
    <row r="51" spans="1:1" ht="15" customHeight="1" x14ac:dyDescent="0.25">
      <c r="A51" s="5"/>
    </row>
    <row r="52" spans="1:1" ht="15" customHeight="1" x14ac:dyDescent="0.25">
      <c r="A52" s="5"/>
    </row>
    <row r="53" spans="1:1" ht="15" customHeight="1" x14ac:dyDescent="0.25">
      <c r="A53" s="5"/>
    </row>
    <row r="54" spans="1:1" ht="15" customHeight="1" x14ac:dyDescent="0.25">
      <c r="A54" s="5"/>
    </row>
    <row r="55" spans="1:1" ht="15" customHeight="1" x14ac:dyDescent="0.25">
      <c r="A55" s="5"/>
    </row>
    <row r="56" spans="1:1" ht="15" customHeight="1" x14ac:dyDescent="0.25">
      <c r="A56" s="5"/>
    </row>
    <row r="57" spans="1:1" ht="15" customHeight="1" x14ac:dyDescent="0.25">
      <c r="A57" s="5"/>
    </row>
    <row r="58" spans="1:1" ht="15" customHeight="1" x14ac:dyDescent="0.25">
      <c r="A58" s="5"/>
    </row>
    <row r="59" spans="1:1" ht="15" customHeight="1" x14ac:dyDescent="0.25">
      <c r="A59" s="5"/>
    </row>
    <row r="60" spans="1:1" ht="15" customHeight="1" x14ac:dyDescent="0.25">
      <c r="A60" s="5"/>
    </row>
    <row r="61" spans="1:1" ht="15" customHeight="1" x14ac:dyDescent="0.25">
      <c r="A61" s="5"/>
    </row>
    <row r="62" spans="1:1" ht="15" customHeight="1" x14ac:dyDescent="0.25">
      <c r="A62" s="5"/>
    </row>
    <row r="63" spans="1:1" ht="15" customHeight="1" x14ac:dyDescent="0.25">
      <c r="A63" s="5"/>
    </row>
    <row r="64" spans="1:1" ht="15" customHeight="1" x14ac:dyDescent="0.25">
      <c r="A64" s="5"/>
    </row>
    <row r="65" spans="1:5" ht="15" customHeight="1" x14ac:dyDescent="0.25">
      <c r="A65" s="5"/>
    </row>
    <row r="66" spans="1:5" ht="15" customHeight="1" x14ac:dyDescent="0.25">
      <c r="A66" s="5"/>
    </row>
    <row r="67" spans="1:5" ht="15" customHeight="1" x14ac:dyDescent="0.25">
      <c r="A67" s="5"/>
    </row>
    <row r="68" spans="1:5" ht="15" customHeight="1" x14ac:dyDescent="0.25">
      <c r="A68" s="5"/>
    </row>
    <row r="69" spans="1:5" ht="15" customHeight="1" x14ac:dyDescent="0.25">
      <c r="A69" s="5"/>
    </row>
    <row r="70" spans="1:5" ht="15" customHeight="1" x14ac:dyDescent="0.25">
      <c r="A70" s="5"/>
    </row>
    <row r="71" spans="1:5" ht="15" customHeight="1" x14ac:dyDescent="0.25">
      <c r="A71" s="38" t="s">
        <v>64</v>
      </c>
    </row>
    <row r="72" spans="1:5" ht="15" customHeight="1" x14ac:dyDescent="0.25">
      <c r="A72" s="38"/>
    </row>
    <row r="73" spans="1:5" ht="15" customHeight="1" x14ac:dyDescent="0.25">
      <c r="A73" s="39" t="s">
        <v>50</v>
      </c>
      <c r="B73" s="40"/>
      <c r="C73" s="40"/>
      <c r="D73" s="40"/>
      <c r="E73" s="41"/>
    </row>
    <row r="74" spans="1:5" ht="15" customHeight="1" x14ac:dyDescent="0.25">
      <c r="A74" s="45" t="s">
        <v>54</v>
      </c>
      <c r="B74" s="21"/>
      <c r="C74" s="21"/>
      <c r="D74" s="21"/>
      <c r="E74" s="46"/>
    </row>
    <row r="75" spans="1:5" ht="15" customHeight="1" x14ac:dyDescent="0.25">
      <c r="A75" s="42" t="s">
        <v>55</v>
      </c>
      <c r="B75" s="43"/>
      <c r="C75" s="43"/>
      <c r="D75" s="43"/>
      <c r="E75" s="44"/>
    </row>
    <row r="76" spans="1:5" ht="15" customHeight="1" x14ac:dyDescent="0.25">
      <c r="A76" s="21"/>
      <c r="B76" s="21"/>
      <c r="C76" s="21"/>
      <c r="D76" s="21"/>
      <c r="E76" s="21"/>
    </row>
    <row r="77" spans="1:5" ht="15" customHeight="1" x14ac:dyDescent="0.25">
      <c r="A77" s="39" t="s">
        <v>49</v>
      </c>
      <c r="B77" s="40"/>
      <c r="C77" s="40"/>
      <c r="D77" s="40"/>
      <c r="E77" s="41"/>
    </row>
    <row r="78" spans="1:5" ht="15" customHeight="1" x14ac:dyDescent="0.25">
      <c r="A78" s="49" t="s">
        <v>60</v>
      </c>
      <c r="B78" s="21"/>
      <c r="C78" s="21"/>
      <c r="D78" s="21"/>
      <c r="E78" s="46"/>
    </row>
    <row r="79" spans="1:5" ht="15" customHeight="1" x14ac:dyDescent="0.25">
      <c r="A79" s="45" t="s">
        <v>58</v>
      </c>
      <c r="B79" s="21"/>
      <c r="C79" s="21"/>
      <c r="D79" s="21"/>
      <c r="E79" s="46"/>
    </row>
    <row r="80" spans="1:5" ht="15" customHeight="1" x14ac:dyDescent="0.25">
      <c r="A80" s="45" t="s">
        <v>67</v>
      </c>
      <c r="B80" s="21"/>
      <c r="C80" s="21"/>
      <c r="D80" s="21"/>
      <c r="E80" s="52">
        <v>0</v>
      </c>
    </row>
    <row r="81" spans="1:5" ht="15" customHeight="1" x14ac:dyDescent="0.25">
      <c r="A81" s="45" t="s">
        <v>68</v>
      </c>
      <c r="B81" s="21"/>
      <c r="C81" s="21"/>
      <c r="D81" s="21"/>
      <c r="E81" s="52">
        <v>0</v>
      </c>
    </row>
    <row r="82" spans="1:5" ht="15" customHeight="1" x14ac:dyDescent="0.25">
      <c r="A82" s="45" t="s">
        <v>70</v>
      </c>
      <c r="B82" s="21"/>
      <c r="C82" s="21"/>
      <c r="D82" s="21"/>
      <c r="E82" s="46"/>
    </row>
    <row r="83" spans="1:5" ht="15" customHeight="1" x14ac:dyDescent="0.25">
      <c r="A83" s="45" t="s">
        <v>69</v>
      </c>
      <c r="B83" s="21"/>
      <c r="C83" s="21"/>
      <c r="D83" s="21"/>
      <c r="E83" s="52">
        <v>0</v>
      </c>
    </row>
    <row r="84" spans="1:5" ht="15" customHeight="1" x14ac:dyDescent="0.25">
      <c r="A84" s="48"/>
      <c r="B84" s="21"/>
      <c r="C84" s="21"/>
      <c r="D84" s="21"/>
      <c r="E84" s="51" t="s">
        <v>59</v>
      </c>
    </row>
    <row r="85" spans="1:5" ht="15" customHeight="1" x14ac:dyDescent="0.25">
      <c r="A85" s="49" t="s">
        <v>61</v>
      </c>
      <c r="B85" s="21"/>
      <c r="C85" s="21"/>
      <c r="D85" s="21"/>
      <c r="E85" s="46"/>
    </row>
    <row r="86" spans="1:5" ht="15" customHeight="1" x14ac:dyDescent="0.25">
      <c r="A86" s="45" t="s">
        <v>57</v>
      </c>
      <c r="B86" s="21"/>
      <c r="C86" s="21"/>
      <c r="D86" s="21"/>
      <c r="E86" s="46"/>
    </row>
    <row r="87" spans="1:5" ht="15" customHeight="1" x14ac:dyDescent="0.25">
      <c r="A87" s="45" t="s">
        <v>62</v>
      </c>
      <c r="B87" s="21"/>
      <c r="C87" s="21"/>
      <c r="D87" s="21"/>
      <c r="E87" s="52">
        <f>96000/12*10</f>
        <v>80000</v>
      </c>
    </row>
    <row r="88" spans="1:5" ht="15" customHeight="1" x14ac:dyDescent="0.25">
      <c r="A88" s="45" t="s">
        <v>63</v>
      </c>
      <c r="B88" s="21"/>
      <c r="C88" s="21"/>
      <c r="D88" s="21"/>
      <c r="E88" s="52">
        <f>10*10</f>
        <v>100</v>
      </c>
    </row>
    <row r="89" spans="1:5" ht="15" customHeight="1" x14ac:dyDescent="0.25">
      <c r="A89" s="45"/>
      <c r="B89" s="21"/>
      <c r="C89" s="21"/>
      <c r="D89" s="21"/>
      <c r="E89" s="46"/>
    </row>
    <row r="90" spans="1:5" ht="15" customHeight="1" x14ac:dyDescent="0.25">
      <c r="A90" s="42"/>
      <c r="B90" s="43"/>
      <c r="C90" s="43"/>
      <c r="D90" s="50" t="s">
        <v>56</v>
      </c>
      <c r="E90" s="47">
        <f>SUM(E80:E88)</f>
        <v>80100</v>
      </c>
    </row>
    <row r="93" spans="1:5" ht="15" customHeight="1" x14ac:dyDescent="0.25">
      <c r="A93" s="5" t="s">
        <v>65</v>
      </c>
    </row>
    <row r="94" spans="1:5" ht="15" customHeight="1" x14ac:dyDescent="0.25">
      <c r="A94" s="5"/>
    </row>
    <row r="95" spans="1:5" ht="15" customHeight="1" x14ac:dyDescent="0.25">
      <c r="A95" s="5"/>
    </row>
    <row r="96" spans="1:5" ht="15" customHeight="1" x14ac:dyDescent="0.25">
      <c r="A96" s="5"/>
    </row>
    <row r="97" spans="1:1" ht="15" customHeight="1" x14ac:dyDescent="0.25">
      <c r="A97" s="5"/>
    </row>
    <row r="98" spans="1:1" ht="15" customHeight="1" x14ac:dyDescent="0.25">
      <c r="A98" s="5"/>
    </row>
    <row r="99" spans="1:1" ht="15" customHeight="1" x14ac:dyDescent="0.25">
      <c r="A99" s="5"/>
    </row>
    <row r="100" spans="1:1" ht="15" customHeight="1" x14ac:dyDescent="0.25">
      <c r="A100" s="5"/>
    </row>
    <row r="101" spans="1:1" ht="15" customHeight="1" x14ac:dyDescent="0.25">
      <c r="A101" s="5"/>
    </row>
    <row r="102" spans="1:1" ht="15" customHeight="1" x14ac:dyDescent="0.25">
      <c r="A102" s="5"/>
    </row>
    <row r="103" spans="1:1" ht="15" customHeight="1" x14ac:dyDescent="0.25">
      <c r="A103" s="5"/>
    </row>
    <row r="104" spans="1:1" ht="15" customHeight="1" x14ac:dyDescent="0.25">
      <c r="A104" s="5"/>
    </row>
    <row r="105" spans="1:1" ht="15" customHeight="1" x14ac:dyDescent="0.25">
      <c r="A105" s="5"/>
    </row>
    <row r="106" spans="1:1" ht="15" customHeight="1" x14ac:dyDescent="0.25">
      <c r="A106" s="5"/>
    </row>
    <row r="107" spans="1:1" ht="15" customHeight="1" x14ac:dyDescent="0.25">
      <c r="A107" s="5"/>
    </row>
    <row r="108" spans="1:1" ht="15" customHeight="1" x14ac:dyDescent="0.25">
      <c r="A108" s="5"/>
    </row>
    <row r="109" spans="1:1" ht="15" customHeight="1" x14ac:dyDescent="0.25">
      <c r="A109" s="5"/>
    </row>
    <row r="110" spans="1:1" ht="15" customHeight="1" x14ac:dyDescent="0.25">
      <c r="A110" s="5"/>
    </row>
    <row r="111" spans="1:1" ht="15" customHeight="1" x14ac:dyDescent="0.25">
      <c r="A111" s="5"/>
    </row>
    <row r="112" spans="1:1" ht="15" customHeight="1" x14ac:dyDescent="0.25">
      <c r="A112" s="5"/>
    </row>
    <row r="113" spans="1:1" ht="15" customHeight="1" x14ac:dyDescent="0.25">
      <c r="A113" s="5"/>
    </row>
    <row r="114" spans="1:1" ht="15" customHeight="1" x14ac:dyDescent="0.25">
      <c r="A114" s="5"/>
    </row>
    <row r="115" spans="1:1" ht="15" customHeight="1" x14ac:dyDescent="0.25">
      <c r="A115" s="5"/>
    </row>
    <row r="116" spans="1:1" ht="15" customHeight="1" x14ac:dyDescent="0.25">
      <c r="A116" s="5"/>
    </row>
    <row r="117" spans="1:1" ht="15" customHeight="1" x14ac:dyDescent="0.25">
      <c r="A117" s="5"/>
    </row>
    <row r="118" spans="1:1" ht="15" customHeight="1" x14ac:dyDescent="0.25">
      <c r="A118" s="5"/>
    </row>
    <row r="120" spans="1:1" ht="15" customHeight="1" x14ac:dyDescent="0.25">
      <c r="A120" s="38"/>
    </row>
    <row r="121" spans="1:1" ht="15" customHeight="1" x14ac:dyDescent="0.25">
      <c r="A121" s="38"/>
    </row>
    <row r="122" spans="1:1" ht="15" customHeight="1" x14ac:dyDescent="0.25">
      <c r="A122" s="38"/>
    </row>
    <row r="123" spans="1:1" ht="15" customHeight="1" x14ac:dyDescent="0.25">
      <c r="A123" s="38"/>
    </row>
    <row r="124" spans="1:1" ht="15" customHeight="1" x14ac:dyDescent="0.25">
      <c r="A124" s="38"/>
    </row>
    <row r="125" spans="1:1" ht="15" customHeight="1" x14ac:dyDescent="0.25">
      <c r="A125" s="38"/>
    </row>
    <row r="126" spans="1:1" ht="15" customHeight="1" x14ac:dyDescent="0.25">
      <c r="A126" s="38"/>
    </row>
    <row r="127" spans="1:1" ht="15" customHeight="1" x14ac:dyDescent="0.25">
      <c r="A127" s="38"/>
    </row>
    <row r="128" spans="1:1" ht="15" customHeight="1" x14ac:dyDescent="0.25">
      <c r="A128" s="38"/>
    </row>
    <row r="129" spans="1:5" ht="15" customHeight="1" x14ac:dyDescent="0.25">
      <c r="A129" s="38"/>
    </row>
    <row r="130" spans="1:5" ht="15" customHeight="1" x14ac:dyDescent="0.25">
      <c r="A130" s="38"/>
    </row>
    <row r="131" spans="1:5" ht="15" customHeight="1" x14ac:dyDescent="0.25">
      <c r="A131" s="38"/>
    </row>
    <row r="132" spans="1:5" ht="15" customHeight="1" x14ac:dyDescent="0.25">
      <c r="A132" s="38" t="s">
        <v>64</v>
      </c>
    </row>
    <row r="133" spans="1:5" ht="15" customHeight="1" x14ac:dyDescent="0.25">
      <c r="A133" s="38"/>
    </row>
    <row r="134" spans="1:5" ht="15" customHeight="1" x14ac:dyDescent="0.25">
      <c r="A134" s="39" t="s">
        <v>50</v>
      </c>
      <c r="B134" s="40"/>
      <c r="C134" s="40"/>
      <c r="D134" s="40"/>
      <c r="E134" s="41"/>
    </row>
    <row r="135" spans="1:5" ht="15" customHeight="1" x14ac:dyDescent="0.25">
      <c r="A135" s="42" t="s">
        <v>66</v>
      </c>
      <c r="B135" s="43"/>
      <c r="C135" s="43"/>
      <c r="D135" s="43"/>
      <c r="E135" s="44"/>
    </row>
    <row r="136" spans="1:5" ht="15" customHeight="1" x14ac:dyDescent="0.25">
      <c r="A136" s="21"/>
      <c r="B136" s="21"/>
      <c r="C136" s="21"/>
      <c r="D136" s="21"/>
      <c r="E136" s="21"/>
    </row>
    <row r="137" spans="1:5" ht="15" customHeight="1" x14ac:dyDescent="0.25">
      <c r="A137" s="39" t="s">
        <v>49</v>
      </c>
      <c r="B137" s="40"/>
      <c r="C137" s="40"/>
      <c r="D137" s="40"/>
      <c r="E137" s="41"/>
    </row>
    <row r="138" spans="1:5" ht="15" customHeight="1" x14ac:dyDescent="0.25">
      <c r="A138" s="45" t="s">
        <v>71</v>
      </c>
      <c r="B138" s="21"/>
      <c r="C138" s="21"/>
      <c r="D138" s="21"/>
      <c r="E138" s="46"/>
    </row>
    <row r="139" spans="1:5" ht="15" customHeight="1" x14ac:dyDescent="0.25">
      <c r="A139" s="45" t="s">
        <v>67</v>
      </c>
      <c r="B139" s="21"/>
      <c r="C139" s="21"/>
      <c r="D139" s="21"/>
      <c r="E139" s="52">
        <v>0</v>
      </c>
    </row>
    <row r="140" spans="1:5" ht="15" customHeight="1" x14ac:dyDescent="0.25">
      <c r="A140" s="45" t="s">
        <v>68</v>
      </c>
      <c r="B140" s="21"/>
      <c r="C140" s="21"/>
      <c r="D140" s="21"/>
      <c r="E140" s="52">
        <v>145000</v>
      </c>
    </row>
    <row r="141" spans="1:5" ht="15" customHeight="1" x14ac:dyDescent="0.25">
      <c r="A141" s="45" t="s">
        <v>70</v>
      </c>
      <c r="B141" s="21"/>
      <c r="C141" s="21"/>
      <c r="D141" s="21"/>
      <c r="E141" s="46"/>
    </row>
    <row r="142" spans="1:5" ht="15" customHeight="1" x14ac:dyDescent="0.25">
      <c r="A142" s="45" t="s">
        <v>69</v>
      </c>
      <c r="B142" s="21"/>
      <c r="C142" s="21"/>
      <c r="D142" s="21"/>
      <c r="E142" s="52">
        <v>0</v>
      </c>
    </row>
    <row r="143" spans="1:5" ht="15" customHeight="1" x14ac:dyDescent="0.25">
      <c r="A143" s="42"/>
      <c r="B143" s="43"/>
      <c r="C143" s="43"/>
      <c r="D143" s="50" t="s">
        <v>56</v>
      </c>
      <c r="E143" s="47">
        <f>SUM(E139:E142)</f>
        <v>145000</v>
      </c>
    </row>
    <row r="146" spans="1:1" ht="15" customHeight="1" x14ac:dyDescent="0.25">
      <c r="A146" s="5" t="s">
        <v>72</v>
      </c>
    </row>
    <row r="147" spans="1:1" ht="15" customHeight="1" x14ac:dyDescent="0.25">
      <c r="A147" s="5"/>
    </row>
    <row r="148" spans="1:1" ht="15" customHeight="1" x14ac:dyDescent="0.25">
      <c r="A148" s="5"/>
    </row>
    <row r="149" spans="1:1" ht="15" customHeight="1" x14ac:dyDescent="0.25">
      <c r="A149" s="5"/>
    </row>
    <row r="150" spans="1:1" ht="15" customHeight="1" x14ac:dyDescent="0.25">
      <c r="A150" s="5"/>
    </row>
    <row r="151" spans="1:1" ht="15" customHeight="1" x14ac:dyDescent="0.25">
      <c r="A151" s="5"/>
    </row>
    <row r="152" spans="1:1" ht="15" customHeight="1" x14ac:dyDescent="0.25">
      <c r="A152" s="5"/>
    </row>
    <row r="153" spans="1:1" ht="15" customHeight="1" x14ac:dyDescent="0.25">
      <c r="A153" s="5"/>
    </row>
    <row r="154" spans="1:1" ht="15" customHeight="1" x14ac:dyDescent="0.25">
      <c r="A154" s="5"/>
    </row>
    <row r="155" spans="1:1" ht="15" customHeight="1" x14ac:dyDescent="0.25">
      <c r="A155" s="5"/>
    </row>
    <row r="156" spans="1:1" ht="15" customHeight="1" x14ac:dyDescent="0.25">
      <c r="A156" s="5"/>
    </row>
    <row r="157" spans="1:1" ht="15" customHeight="1" x14ac:dyDescent="0.25">
      <c r="A157" s="5"/>
    </row>
    <row r="158" spans="1:1" ht="15" customHeight="1" x14ac:dyDescent="0.25">
      <c r="A158" s="5"/>
    </row>
    <row r="159" spans="1:1" ht="15" customHeight="1" x14ac:dyDescent="0.25">
      <c r="A159" s="5"/>
    </row>
    <row r="160" spans="1:1" ht="15" customHeight="1" x14ac:dyDescent="0.25">
      <c r="A160" s="5"/>
    </row>
    <row r="161" spans="1:1" ht="15" customHeight="1" x14ac:dyDescent="0.25">
      <c r="A161" s="5"/>
    </row>
    <row r="162" spans="1:1" ht="15" customHeight="1" x14ac:dyDescent="0.25">
      <c r="A162" s="5"/>
    </row>
    <row r="163" spans="1:1" ht="15" customHeight="1" x14ac:dyDescent="0.25">
      <c r="A163" s="5"/>
    </row>
    <row r="164" spans="1:1" ht="15" customHeight="1" x14ac:dyDescent="0.25">
      <c r="A164" s="5"/>
    </row>
    <row r="165" spans="1:1" ht="15" customHeight="1" x14ac:dyDescent="0.25">
      <c r="A165" s="5"/>
    </row>
    <row r="166" spans="1:1" ht="15" customHeight="1" x14ac:dyDescent="0.25">
      <c r="A166" s="5"/>
    </row>
    <row r="167" spans="1:1" ht="15" customHeight="1" x14ac:dyDescent="0.25">
      <c r="A167" s="5"/>
    </row>
    <row r="168" spans="1:1" ht="15" customHeight="1" x14ac:dyDescent="0.25">
      <c r="A168" s="5"/>
    </row>
    <row r="169" spans="1:1" ht="15" customHeight="1" x14ac:dyDescent="0.25">
      <c r="A169" s="5"/>
    </row>
    <row r="170" spans="1:1" ht="15" customHeight="1" x14ac:dyDescent="0.25">
      <c r="A170" s="5"/>
    </row>
    <row r="171" spans="1:1" ht="15" customHeight="1" x14ac:dyDescent="0.25">
      <c r="A171" s="5"/>
    </row>
    <row r="173" spans="1:1" ht="15" customHeight="1" x14ac:dyDescent="0.25">
      <c r="A173" s="38"/>
    </row>
    <row r="174" spans="1:1" ht="15" customHeight="1" x14ac:dyDescent="0.25">
      <c r="A174" s="38"/>
    </row>
    <row r="175" spans="1:1" ht="15" customHeight="1" x14ac:dyDescent="0.25">
      <c r="A175" s="38"/>
    </row>
    <row r="176" spans="1:1" ht="15" customHeight="1" x14ac:dyDescent="0.25">
      <c r="A176" s="38"/>
    </row>
    <row r="177" spans="1:5" ht="15" customHeight="1" x14ac:dyDescent="0.25">
      <c r="A177" s="38"/>
    </row>
    <row r="178" spans="1:5" ht="15" customHeight="1" x14ac:dyDescent="0.25">
      <c r="A178" s="38"/>
    </row>
    <row r="179" spans="1:5" ht="15" customHeight="1" x14ac:dyDescent="0.25">
      <c r="A179" s="38"/>
    </row>
    <row r="180" spans="1:5" ht="15" customHeight="1" x14ac:dyDescent="0.25">
      <c r="A180" s="38"/>
    </row>
    <row r="181" spans="1:5" ht="15" customHeight="1" x14ac:dyDescent="0.25">
      <c r="A181" s="38"/>
    </row>
    <row r="182" spans="1:5" ht="15" customHeight="1" x14ac:dyDescent="0.25">
      <c r="A182" s="38"/>
    </row>
    <row r="183" spans="1:5" ht="15" customHeight="1" x14ac:dyDescent="0.25">
      <c r="A183" s="38"/>
    </row>
    <row r="184" spans="1:5" ht="15" customHeight="1" x14ac:dyDescent="0.25">
      <c r="A184" s="38"/>
    </row>
    <row r="185" spans="1:5" ht="15" customHeight="1" x14ac:dyDescent="0.25">
      <c r="A185" s="38" t="s">
        <v>64</v>
      </c>
    </row>
    <row r="186" spans="1:5" ht="15" customHeight="1" x14ac:dyDescent="0.25">
      <c r="A186" s="38"/>
    </row>
    <row r="187" spans="1:5" ht="15" customHeight="1" x14ac:dyDescent="0.25">
      <c r="A187" s="39" t="s">
        <v>50</v>
      </c>
      <c r="B187" s="40"/>
      <c r="C187" s="40"/>
      <c r="D187" s="40"/>
      <c r="E187" s="41"/>
    </row>
    <row r="188" spans="1:5" ht="15" customHeight="1" x14ac:dyDescent="0.25">
      <c r="A188" s="42" t="s">
        <v>73</v>
      </c>
      <c r="B188" s="43"/>
      <c r="C188" s="43"/>
      <c r="D188" s="43"/>
      <c r="E188" s="44"/>
    </row>
    <row r="189" spans="1:5" ht="15" customHeight="1" x14ac:dyDescent="0.25">
      <c r="A189" s="21"/>
      <c r="B189" s="21"/>
      <c r="C189" s="21"/>
      <c r="D189" s="21"/>
      <c r="E189" s="21"/>
    </row>
    <row r="190" spans="1:5" ht="15" customHeight="1" x14ac:dyDescent="0.25">
      <c r="A190" s="39" t="s">
        <v>49</v>
      </c>
      <c r="B190" s="40"/>
      <c r="C190" s="40"/>
      <c r="D190" s="40"/>
      <c r="E190" s="41"/>
    </row>
    <row r="191" spans="1:5" ht="15" customHeight="1" x14ac:dyDescent="0.25">
      <c r="A191" s="45" t="s">
        <v>52</v>
      </c>
      <c r="B191" s="21"/>
      <c r="C191" s="21"/>
      <c r="D191" s="21"/>
      <c r="E191" s="46"/>
    </row>
    <row r="192" spans="1:5" ht="15" customHeight="1" x14ac:dyDescent="0.25">
      <c r="A192" s="45" t="s">
        <v>74</v>
      </c>
      <c r="B192" s="21"/>
      <c r="C192" s="21"/>
      <c r="D192" s="21"/>
      <c r="E192" s="52">
        <v>4250000</v>
      </c>
    </row>
    <row r="193" spans="1:5" ht="15" customHeight="1" x14ac:dyDescent="0.25">
      <c r="A193" s="45" t="s">
        <v>75</v>
      </c>
      <c r="B193" s="21"/>
      <c r="C193" s="21"/>
      <c r="D193" s="21"/>
      <c r="E193" s="52">
        <v>500000</v>
      </c>
    </row>
    <row r="194" spans="1:5" ht="15" customHeight="1" x14ac:dyDescent="0.25">
      <c r="A194" s="45" t="s">
        <v>76</v>
      </c>
      <c r="B194" s="21"/>
      <c r="C194" s="21"/>
      <c r="D194" s="21"/>
      <c r="E194" s="52">
        <v>175000</v>
      </c>
    </row>
    <row r="195" spans="1:5" ht="15" customHeight="1" x14ac:dyDescent="0.25">
      <c r="A195" s="45" t="s">
        <v>77</v>
      </c>
      <c r="B195" s="21"/>
      <c r="C195" s="21"/>
      <c r="D195" s="21"/>
      <c r="E195" s="52">
        <v>1900000</v>
      </c>
    </row>
    <row r="196" spans="1:5" ht="15" customHeight="1" x14ac:dyDescent="0.25">
      <c r="A196" s="45" t="s">
        <v>78</v>
      </c>
      <c r="B196" s="21"/>
      <c r="C196" s="21"/>
      <c r="D196" s="21"/>
      <c r="E196" s="52">
        <v>825000</v>
      </c>
    </row>
    <row r="197" spans="1:5" ht="15" customHeight="1" x14ac:dyDescent="0.25">
      <c r="A197" s="42"/>
      <c r="B197" s="43"/>
      <c r="C197" s="43"/>
      <c r="D197" s="50" t="s">
        <v>56</v>
      </c>
      <c r="E197" s="47">
        <f>SUM(E192:E196)</f>
        <v>7650000</v>
      </c>
    </row>
    <row r="200" spans="1:5" ht="15" customHeight="1" x14ac:dyDescent="0.25">
      <c r="A200" s="5" t="s">
        <v>79</v>
      </c>
    </row>
    <row r="201" spans="1:5" ht="15" customHeight="1" x14ac:dyDescent="0.25">
      <c r="A201" s="5"/>
    </row>
    <row r="202" spans="1:5" ht="15" customHeight="1" x14ac:dyDescent="0.25">
      <c r="A202" s="5"/>
    </row>
    <row r="203" spans="1:5" ht="15" customHeight="1" x14ac:dyDescent="0.25">
      <c r="A203" s="5"/>
    </row>
    <row r="204" spans="1:5" ht="15" customHeight="1" x14ac:dyDescent="0.25">
      <c r="A204" s="5"/>
    </row>
    <row r="205" spans="1:5" ht="15" customHeight="1" x14ac:dyDescent="0.25">
      <c r="A205" s="5"/>
    </row>
    <row r="206" spans="1:5" ht="15" customHeight="1" x14ac:dyDescent="0.25">
      <c r="A206" s="5"/>
    </row>
    <row r="207" spans="1:5" ht="15" customHeight="1" x14ac:dyDescent="0.25">
      <c r="A207" s="5"/>
    </row>
    <row r="208" spans="1:5" ht="15" customHeight="1" x14ac:dyDescent="0.25">
      <c r="A208" s="5"/>
    </row>
    <row r="209" spans="1:1" ht="15" customHeight="1" x14ac:dyDescent="0.25">
      <c r="A209" s="5"/>
    </row>
    <row r="210" spans="1:1" ht="15" customHeight="1" x14ac:dyDescent="0.25">
      <c r="A210" s="5"/>
    </row>
    <row r="211" spans="1:1" ht="15" customHeight="1" x14ac:dyDescent="0.25">
      <c r="A211" s="5"/>
    </row>
    <row r="212" spans="1:1" ht="15" customHeight="1" x14ac:dyDescent="0.25">
      <c r="A212" s="5"/>
    </row>
    <row r="213" spans="1:1" ht="15" customHeight="1" x14ac:dyDescent="0.25">
      <c r="A213" s="5"/>
    </row>
    <row r="214" spans="1:1" ht="15" customHeight="1" x14ac:dyDescent="0.25">
      <c r="A214" s="5"/>
    </row>
    <row r="215" spans="1:1" ht="15" customHeight="1" x14ac:dyDescent="0.25">
      <c r="A215" s="5"/>
    </row>
    <row r="216" spans="1:1" ht="15" customHeight="1" x14ac:dyDescent="0.25">
      <c r="A216" s="5"/>
    </row>
    <row r="217" spans="1:1" ht="15" customHeight="1" x14ac:dyDescent="0.25">
      <c r="A217" s="5"/>
    </row>
    <row r="218" spans="1:1" ht="15" customHeight="1" x14ac:dyDescent="0.25">
      <c r="A218" s="5"/>
    </row>
    <row r="219" spans="1:1" ht="15" customHeight="1" x14ac:dyDescent="0.25">
      <c r="A219" s="5"/>
    </row>
    <row r="220" spans="1:1" ht="15" customHeight="1" x14ac:dyDescent="0.25">
      <c r="A220" s="5"/>
    </row>
    <row r="221" spans="1:1" ht="15" customHeight="1" x14ac:dyDescent="0.25">
      <c r="A221" s="5"/>
    </row>
    <row r="222" spans="1:1" ht="15" customHeight="1" x14ac:dyDescent="0.25">
      <c r="A222" s="5"/>
    </row>
    <row r="223" spans="1:1" ht="15" customHeight="1" x14ac:dyDescent="0.25">
      <c r="A223" s="5"/>
    </row>
    <row r="224" spans="1:1" ht="15" customHeight="1" x14ac:dyDescent="0.25">
      <c r="A224" s="38" t="s">
        <v>80</v>
      </c>
    </row>
    <row r="225" spans="1:5" ht="15" customHeight="1" x14ac:dyDescent="0.25">
      <c r="A225" s="38"/>
    </row>
    <row r="226" spans="1:5" ht="15" customHeight="1" x14ac:dyDescent="0.25">
      <c r="A226" s="39" t="s">
        <v>50</v>
      </c>
      <c r="B226" s="40"/>
      <c r="C226" s="40"/>
      <c r="D226" s="40"/>
      <c r="E226" s="41"/>
    </row>
    <row r="227" spans="1:5" ht="15" customHeight="1" x14ac:dyDescent="0.25">
      <c r="A227" s="42" t="s">
        <v>66</v>
      </c>
      <c r="B227" s="43"/>
      <c r="C227" s="43"/>
      <c r="D227" s="43"/>
      <c r="E227" s="44"/>
    </row>
    <row r="228" spans="1:5" ht="15" customHeight="1" x14ac:dyDescent="0.25">
      <c r="A228" s="21"/>
      <c r="B228" s="21"/>
      <c r="C228" s="21"/>
      <c r="D228" s="21"/>
      <c r="E228" s="21"/>
    </row>
    <row r="229" spans="1:5" ht="15" customHeight="1" x14ac:dyDescent="0.25">
      <c r="A229" s="39" t="s">
        <v>49</v>
      </c>
      <c r="B229" s="40"/>
      <c r="C229" s="40"/>
      <c r="D229" s="40"/>
      <c r="E229" s="41"/>
    </row>
    <row r="230" spans="1:5" ht="15" customHeight="1" x14ac:dyDescent="0.25">
      <c r="A230" s="45" t="s">
        <v>71</v>
      </c>
      <c r="B230" s="21"/>
      <c r="C230" s="21"/>
      <c r="D230" s="21"/>
      <c r="E230" s="46"/>
    </row>
    <row r="231" spans="1:5" ht="15" customHeight="1" x14ac:dyDescent="0.25">
      <c r="A231" s="45" t="s">
        <v>67</v>
      </c>
      <c r="B231" s="21"/>
      <c r="C231" s="21"/>
      <c r="D231" s="21"/>
      <c r="E231" s="55" t="s">
        <v>87</v>
      </c>
    </row>
    <row r="232" spans="1:5" ht="15" customHeight="1" x14ac:dyDescent="0.25">
      <c r="A232" s="45" t="s">
        <v>68</v>
      </c>
      <c r="B232" s="21"/>
      <c r="C232" s="21"/>
      <c r="D232" s="21"/>
      <c r="E232" s="52">
        <v>8000000</v>
      </c>
    </row>
    <row r="233" spans="1:5" ht="15" customHeight="1" x14ac:dyDescent="0.25">
      <c r="A233" s="45" t="s">
        <v>70</v>
      </c>
      <c r="B233" s="21"/>
      <c r="C233" s="21"/>
      <c r="D233" s="21"/>
      <c r="E233" s="46"/>
    </row>
    <row r="234" spans="1:5" ht="15" customHeight="1" x14ac:dyDescent="0.25">
      <c r="A234" s="45" t="s">
        <v>69</v>
      </c>
      <c r="B234" s="21"/>
      <c r="C234" s="21"/>
      <c r="D234" s="21"/>
      <c r="E234" s="52">
        <v>5000</v>
      </c>
    </row>
    <row r="235" spans="1:5" ht="15" customHeight="1" x14ac:dyDescent="0.25">
      <c r="A235" s="42"/>
      <c r="B235" s="43"/>
      <c r="C235" s="43"/>
      <c r="D235" s="50" t="s">
        <v>56</v>
      </c>
      <c r="E235" s="47">
        <f>SUM(E231:E234)</f>
        <v>8005000</v>
      </c>
    </row>
    <row r="236" spans="1:5" ht="15" customHeight="1" x14ac:dyDescent="0.25">
      <c r="A236" s="21"/>
      <c r="B236" s="21"/>
      <c r="C236" s="21"/>
      <c r="D236" s="53"/>
      <c r="E236" s="54"/>
    </row>
    <row r="238" spans="1:5" ht="15" customHeight="1" x14ac:dyDescent="0.25">
      <c r="A238" s="5" t="s">
        <v>81</v>
      </c>
    </row>
    <row r="239" spans="1:5" ht="15" customHeight="1" x14ac:dyDescent="0.25">
      <c r="A239" s="5"/>
    </row>
    <row r="240" spans="1:5" ht="15" customHeight="1" x14ac:dyDescent="0.25">
      <c r="A240" s="5"/>
    </row>
    <row r="241" spans="1:5" ht="15" customHeight="1" x14ac:dyDescent="0.25">
      <c r="A241" s="5"/>
    </row>
    <row r="242" spans="1:5" ht="15" customHeight="1" x14ac:dyDescent="0.25">
      <c r="A242" s="5"/>
    </row>
    <row r="243" spans="1:5" ht="15" customHeight="1" x14ac:dyDescent="0.25">
      <c r="A243" s="5"/>
    </row>
    <row r="244" spans="1:5" ht="15" customHeight="1" x14ac:dyDescent="0.25">
      <c r="A244" s="5"/>
    </row>
    <row r="245" spans="1:5" ht="15" customHeight="1" x14ac:dyDescent="0.25">
      <c r="A245" s="5"/>
    </row>
    <row r="246" spans="1:5" ht="15" customHeight="1" x14ac:dyDescent="0.25">
      <c r="A246" s="5"/>
    </row>
    <row r="247" spans="1:5" ht="15" customHeight="1" x14ac:dyDescent="0.25">
      <c r="A247" s="5"/>
    </row>
    <row r="248" spans="1:5" ht="15" customHeight="1" x14ac:dyDescent="0.25">
      <c r="A248" s="5"/>
    </row>
    <row r="249" spans="1:5" ht="15" customHeight="1" x14ac:dyDescent="0.25">
      <c r="A249" s="5"/>
    </row>
    <row r="250" spans="1:5" ht="15" customHeight="1" x14ac:dyDescent="0.25">
      <c r="A250" s="5"/>
    </row>
    <row r="251" spans="1:5" ht="15" customHeight="1" x14ac:dyDescent="0.25">
      <c r="A251" s="5"/>
    </row>
    <row r="252" spans="1:5" ht="15" customHeight="1" x14ac:dyDescent="0.25">
      <c r="A252" s="38" t="s">
        <v>80</v>
      </c>
    </row>
    <row r="253" spans="1:5" ht="15" customHeight="1" x14ac:dyDescent="0.25">
      <c r="A253" s="38"/>
    </row>
    <row r="254" spans="1:5" ht="15" customHeight="1" x14ac:dyDescent="0.25">
      <c r="A254" s="39" t="s">
        <v>50</v>
      </c>
      <c r="B254" s="40"/>
      <c r="C254" s="40"/>
      <c r="D254" s="40"/>
      <c r="E254" s="41"/>
    </row>
    <row r="255" spans="1:5" ht="15" customHeight="1" x14ac:dyDescent="0.25">
      <c r="A255" s="42" t="s">
        <v>86</v>
      </c>
      <c r="B255" s="43"/>
      <c r="C255" s="43"/>
      <c r="D255" s="43"/>
      <c r="E255" s="44"/>
    </row>
    <row r="256" spans="1:5" ht="15" customHeight="1" x14ac:dyDescent="0.25">
      <c r="A256" s="21"/>
      <c r="B256" s="21"/>
      <c r="C256" s="21"/>
      <c r="D256" s="21"/>
      <c r="E256" s="21"/>
    </row>
    <row r="257" spans="1:6" ht="15" customHeight="1" x14ac:dyDescent="0.25">
      <c r="A257" s="39" t="s">
        <v>49</v>
      </c>
      <c r="B257" s="40"/>
      <c r="C257" s="40"/>
      <c r="D257" s="40"/>
      <c r="E257" s="41"/>
    </row>
    <row r="258" spans="1:6" ht="15" customHeight="1" x14ac:dyDescent="0.25">
      <c r="A258" s="45" t="s">
        <v>52</v>
      </c>
      <c r="B258" s="21"/>
      <c r="C258" s="21"/>
      <c r="D258" s="21"/>
      <c r="E258" s="46"/>
    </row>
    <row r="259" spans="1:6" ht="15" customHeight="1" x14ac:dyDescent="0.25">
      <c r="A259" s="45" t="s">
        <v>82</v>
      </c>
      <c r="B259" s="21"/>
      <c r="C259" s="21"/>
      <c r="D259" s="21"/>
      <c r="E259" s="52">
        <v>100000</v>
      </c>
    </row>
    <row r="260" spans="1:6" ht="15" customHeight="1" x14ac:dyDescent="0.25">
      <c r="A260" s="45" t="s">
        <v>83</v>
      </c>
      <c r="B260" s="21"/>
      <c r="C260" s="21"/>
      <c r="D260" s="21"/>
      <c r="E260" s="52">
        <v>875000</v>
      </c>
    </row>
    <row r="261" spans="1:6" ht="15" customHeight="1" x14ac:dyDescent="0.25">
      <c r="A261" s="45" t="s">
        <v>84</v>
      </c>
      <c r="B261" s="21"/>
      <c r="C261" s="21"/>
      <c r="D261" s="21"/>
      <c r="E261" s="52">
        <v>1500</v>
      </c>
    </row>
    <row r="262" spans="1:6" ht="15" customHeight="1" x14ac:dyDescent="0.25">
      <c r="A262" s="45" t="s">
        <v>85</v>
      </c>
      <c r="B262" s="21"/>
      <c r="C262" s="21"/>
      <c r="D262" s="21"/>
      <c r="E262" s="52">
        <v>6500</v>
      </c>
    </row>
    <row r="263" spans="1:6" ht="15" customHeight="1" x14ac:dyDescent="0.25">
      <c r="A263" s="42"/>
      <c r="B263" s="43"/>
      <c r="C263" s="43"/>
      <c r="D263" s="50" t="s">
        <v>56</v>
      </c>
      <c r="E263" s="47">
        <f>SUM(E259:E262)</f>
        <v>983000</v>
      </c>
    </row>
    <row r="267" spans="1:6" ht="15" customHeight="1" x14ac:dyDescent="0.25">
      <c r="A267" s="5" t="s">
        <v>88</v>
      </c>
    </row>
    <row r="269" spans="1:6" ht="15" customHeight="1" x14ac:dyDescent="0.25">
      <c r="A269" s="78" t="s">
        <v>93</v>
      </c>
      <c r="B269" s="79"/>
      <c r="C269" s="79"/>
      <c r="D269" s="80"/>
      <c r="E269" s="63"/>
      <c r="F269" s="63"/>
    </row>
    <row r="270" spans="1:6" ht="15" customHeight="1" x14ac:dyDescent="0.25">
      <c r="A270" s="60"/>
      <c r="B270" s="60"/>
      <c r="C270" s="60"/>
      <c r="D270" s="60"/>
      <c r="E270" s="60"/>
      <c r="F270" s="60"/>
    </row>
    <row r="272" spans="1:6" ht="15" customHeight="1" x14ac:dyDescent="0.25">
      <c r="A272" s="57" t="s">
        <v>89</v>
      </c>
      <c r="B272" s="58"/>
      <c r="D272" s="64" t="s">
        <v>102</v>
      </c>
      <c r="E272" s="21"/>
    </row>
    <row r="273" spans="1:4" ht="15" customHeight="1" x14ac:dyDescent="0.25">
      <c r="A273" s="56"/>
      <c r="C273" s="65" t="s">
        <v>99</v>
      </c>
    </row>
    <row r="274" spans="1:4" ht="15" customHeight="1" x14ac:dyDescent="0.25">
      <c r="A274" s="56"/>
      <c r="C274" s="65" t="s">
        <v>100</v>
      </c>
    </row>
    <row r="275" spans="1:4" ht="15" customHeight="1" x14ac:dyDescent="0.25">
      <c r="A275" s="56"/>
    </row>
    <row r="276" spans="1:4" ht="15" customHeight="1" x14ac:dyDescent="0.25">
      <c r="A276" s="64" t="s">
        <v>90</v>
      </c>
      <c r="B276" s="64"/>
      <c r="D276" s="64" t="s">
        <v>108</v>
      </c>
    </row>
    <row r="277" spans="1:4" ht="15" customHeight="1" x14ac:dyDescent="0.25">
      <c r="A277" s="66" t="s">
        <v>94</v>
      </c>
      <c r="B277" s="66"/>
      <c r="D277" s="59" t="s">
        <v>101</v>
      </c>
    </row>
    <row r="278" spans="1:4" ht="15" customHeight="1" x14ac:dyDescent="0.25">
      <c r="A278" s="62" t="s">
        <v>97</v>
      </c>
      <c r="B278" s="58"/>
    </row>
    <row r="279" spans="1:4" ht="15" customHeight="1" x14ac:dyDescent="0.25">
      <c r="A279" s="61" t="s">
        <v>98</v>
      </c>
      <c r="B279" s="61"/>
      <c r="D279" s="64" t="s">
        <v>109</v>
      </c>
    </row>
    <row r="280" spans="1:4" ht="15" customHeight="1" x14ac:dyDescent="0.25">
      <c r="D280" s="64" t="s">
        <v>95</v>
      </c>
    </row>
    <row r="281" spans="1:4" ht="15" customHeight="1" x14ac:dyDescent="0.25">
      <c r="A281" s="64" t="s">
        <v>91</v>
      </c>
      <c r="B281" s="64"/>
      <c r="D281" s="67" t="s">
        <v>96</v>
      </c>
    </row>
    <row r="283" spans="1:4" ht="15" customHeight="1" x14ac:dyDescent="0.25">
      <c r="A283" s="64" t="s">
        <v>92</v>
      </c>
      <c r="B283" s="64"/>
    </row>
    <row r="284" spans="1:4" ht="15" customHeight="1" x14ac:dyDescent="0.25">
      <c r="A284" s="68" t="s">
        <v>103</v>
      </c>
      <c r="B284" s="68"/>
    </row>
    <row r="285" spans="1:4" ht="15" customHeight="1" x14ac:dyDescent="0.25">
      <c r="A285" s="69"/>
      <c r="B285" s="69"/>
    </row>
    <row r="286" spans="1:4" ht="15" customHeight="1" x14ac:dyDescent="0.25">
      <c r="A286" s="69"/>
      <c r="B286" s="69"/>
    </row>
    <row r="287" spans="1:4" ht="15" customHeight="1" x14ac:dyDescent="0.25">
      <c r="A287" s="70" t="s">
        <v>104</v>
      </c>
      <c r="B287" s="71"/>
      <c r="C287" s="71"/>
      <c r="D287" s="72"/>
    </row>
    <row r="288" spans="1:4" ht="15" customHeight="1" x14ac:dyDescent="0.25">
      <c r="A288" s="76"/>
      <c r="B288" s="76"/>
      <c r="C288" s="76"/>
      <c r="D288" s="76"/>
    </row>
    <row r="289" spans="1:4" ht="15" customHeight="1" x14ac:dyDescent="0.25">
      <c r="A289" s="76"/>
      <c r="B289" s="76"/>
      <c r="C289" s="76"/>
      <c r="D289" s="76"/>
    </row>
    <row r="290" spans="1:4" ht="15" customHeight="1" x14ac:dyDescent="0.25">
      <c r="A290" s="76"/>
      <c r="B290" s="76"/>
      <c r="C290" s="76"/>
      <c r="D290" s="76"/>
    </row>
    <row r="291" spans="1:4" ht="15" customHeight="1" x14ac:dyDescent="0.25">
      <c r="A291" s="76"/>
      <c r="B291" s="76"/>
      <c r="C291" s="76"/>
      <c r="D291" s="76"/>
    </row>
    <row r="292" spans="1:4" ht="15" customHeight="1" x14ac:dyDescent="0.25">
      <c r="A292" s="76"/>
      <c r="B292" s="76"/>
      <c r="C292" s="76"/>
      <c r="D292" s="76"/>
    </row>
    <row r="293" spans="1:4" ht="15" customHeight="1" x14ac:dyDescent="0.25">
      <c r="A293" s="76"/>
      <c r="B293" s="76"/>
      <c r="C293" s="76"/>
      <c r="D293" s="76"/>
    </row>
    <row r="294" spans="1:4" ht="15" customHeight="1" x14ac:dyDescent="0.25">
      <c r="A294" s="76"/>
      <c r="B294" s="76"/>
      <c r="C294" s="76"/>
      <c r="D294" s="76"/>
    </row>
    <row r="295" spans="1:4" ht="15" customHeight="1" x14ac:dyDescent="0.25">
      <c r="A295" s="76"/>
      <c r="B295" s="76"/>
      <c r="C295" s="76"/>
      <c r="D295" s="76"/>
    </row>
    <row r="296" spans="1:4" ht="15" customHeight="1" x14ac:dyDescent="0.25">
      <c r="A296" s="76"/>
      <c r="B296" s="76"/>
      <c r="C296" s="76"/>
      <c r="D296" s="76"/>
    </row>
    <row r="297" spans="1:4" ht="15" customHeight="1" x14ac:dyDescent="0.25">
      <c r="A297" s="76"/>
      <c r="B297" s="76"/>
      <c r="C297" s="76"/>
      <c r="D297" s="76"/>
    </row>
    <row r="299" spans="1:4" ht="15" customHeight="1" x14ac:dyDescent="0.25">
      <c r="A299" s="73" t="s">
        <v>105</v>
      </c>
      <c r="B299" s="74"/>
      <c r="C299" s="74"/>
      <c r="D299" s="75"/>
    </row>
    <row r="300" spans="1:4" ht="15" customHeight="1" x14ac:dyDescent="0.25">
      <c r="A300" s="77"/>
      <c r="B300" s="77"/>
      <c r="C300" s="77"/>
      <c r="D300" s="77"/>
    </row>
    <row r="301" spans="1:4" ht="15" customHeight="1" x14ac:dyDescent="0.25">
      <c r="A301" s="81" t="s">
        <v>107</v>
      </c>
      <c r="B301" s="81"/>
      <c r="C301" s="81"/>
      <c r="D301" s="81"/>
    </row>
    <row r="302" spans="1:4" ht="30" customHeight="1" x14ac:dyDescent="0.25">
      <c r="A302" s="81"/>
      <c r="B302" s="81"/>
      <c r="C302" s="81"/>
      <c r="D302" s="81"/>
    </row>
    <row r="304" spans="1:4" ht="15" customHeight="1" x14ac:dyDescent="0.25">
      <c r="A304" s="82" t="s">
        <v>106</v>
      </c>
      <c r="B304" s="82"/>
      <c r="C304" s="82"/>
      <c r="D304" s="82"/>
    </row>
    <row r="305" spans="1:4" ht="30" customHeight="1" x14ac:dyDescent="0.25">
      <c r="A305" s="82"/>
      <c r="B305" s="82"/>
      <c r="C305" s="82"/>
      <c r="D305" s="82"/>
    </row>
  </sheetData>
  <mergeCells count="3">
    <mergeCell ref="A269:D269"/>
    <mergeCell ref="A301:D302"/>
    <mergeCell ref="A304:D305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7" manualBreakCount="7">
    <brk id="41" max="5" man="1"/>
    <brk id="131" max="5" man="1"/>
    <brk id="145" max="5" man="1"/>
    <brk id="184" max="5" man="1"/>
    <brk id="199" max="5" man="1"/>
    <brk id="237" max="5" man="1"/>
    <brk id="266" max="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82" t="s">
        <v>23</v>
      </c>
      <c r="B36" s="82"/>
      <c r="C36" s="82"/>
      <c r="D36" s="82"/>
      <c r="E36" s="82"/>
      <c r="F36" s="2"/>
    </row>
    <row r="37" spans="1:6" ht="15.75" x14ac:dyDescent="0.25">
      <c r="A37" s="82"/>
      <c r="B37" s="82"/>
      <c r="C37" s="82"/>
      <c r="D37" s="82"/>
      <c r="E37" s="82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5" ma:contentTypeDescription="Crée un document." ma:contentTypeScope="" ma:versionID="ea8e4066a067ee24b578dc1be7b6ab89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60ac8fa9981cfd29375384bbb8f46925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6b5eda-5c64-413a-b0f8-523ccac12f5c" xsi:nil="true"/>
  </documentManagement>
</p:properties>
</file>

<file path=customXml/itemProps1.xml><?xml version="1.0" encoding="utf-8"?>
<ds:datastoreItem xmlns:ds="http://schemas.openxmlformats.org/officeDocument/2006/customXml" ds:itemID="{49572CB1-8BE2-416E-956C-5B6C9F7F4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DF4B19-5F0B-4919-BFDE-84F1C8568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F0340-FBEB-4D80-9E2B-36A4E3AA0A7B}">
  <ds:schemaRefs>
    <ds:schemaRef ds:uri="http://purl.org/dc/elements/1.1/"/>
    <ds:schemaRef ds:uri="http://www.w3.org/XML/1998/namespace"/>
    <ds:schemaRef ds:uri="fb6b5eda-5c64-413a-b0f8-523ccac12f5c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741cbf7-6fd3-431e-a913-08346dcfe6c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Solution</vt:lpstr>
      <vt:lpstr>Solution-H2019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2025-08-18T17:55:50Z</cp:lastPrinted>
  <dcterms:created xsi:type="dcterms:W3CDTF">2005-07-05T19:14:21Z</dcterms:created>
  <dcterms:modified xsi:type="dcterms:W3CDTF">2025-08-18T17:55:57Z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